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enjohren\share\2022(令和4)年度「浄化槽システムの脱炭素化推進事業」\申請書式・会員団体向け資料\"/>
    </mc:Choice>
  </mc:AlternateContent>
  <xr:revisionPtr revIDLastSave="0" documentId="13_ncr:1_{1321D78C-DBA9-41C2-AE13-57150AB0F9D2}" xr6:coauthVersionLast="47" xr6:coauthVersionMax="47" xr10:uidLastSave="{00000000-0000-0000-0000-000000000000}"/>
  <bookViews>
    <workbookView xWindow="-120" yWindow="-120" windowWidth="20730" windowHeight="11040" xr2:uid="{7EC47A82-9371-4794-8B65-0EBF1464A32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28" i="1" l="1"/>
  <c r="Z28" i="1"/>
  <c r="Z24" i="1"/>
  <c r="X24" i="1"/>
  <c r="X20" i="1"/>
  <c r="AB36" i="1" s="1"/>
  <c r="AD36" i="1" s="1"/>
  <c r="Z20" i="1"/>
  <c r="AC12" i="1"/>
  <c r="Z12" i="1"/>
  <c r="X12" i="1"/>
  <c r="T12" i="1"/>
  <c r="T13" i="1" l="1"/>
  <c r="T14" i="1"/>
  <c r="T15" i="1"/>
  <c r="T16" i="1"/>
  <c r="T17" i="1"/>
  <c r="T18" i="1"/>
  <c r="T19" i="1"/>
  <c r="T32" i="1"/>
  <c r="T33" i="1"/>
  <c r="T34" i="1"/>
  <c r="T35" i="1"/>
  <c r="T36" i="1"/>
  <c r="T37" i="1"/>
  <c r="T38" i="1"/>
  <c r="T31" i="1"/>
  <c r="T20" i="1" l="1"/>
  <c r="T39" i="1"/>
  <c r="X28" i="1" s="1"/>
</calcChain>
</file>

<file path=xl/sharedStrings.xml><?xml version="1.0" encoding="utf-8"?>
<sst xmlns="http://schemas.openxmlformats.org/spreadsheetml/2006/main" count="194" uniqueCount="65">
  <si>
    <t>品番</t>
    <rPh sb="0" eb="2">
      <t>ヒンバン</t>
    </rPh>
    <phoneticPr fontId="2"/>
  </si>
  <si>
    <t>人槽</t>
    <rPh sb="0" eb="2">
      <t>ニンソウ</t>
    </rPh>
    <phoneticPr fontId="2"/>
  </si>
  <si>
    <t>処理方式</t>
    <rPh sb="0" eb="2">
      <t>ショリ</t>
    </rPh>
    <rPh sb="2" eb="4">
      <t>ホウシキ</t>
    </rPh>
    <phoneticPr fontId="2"/>
  </si>
  <si>
    <t>上部荷重</t>
    <rPh sb="0" eb="2">
      <t>ジョウブ</t>
    </rPh>
    <rPh sb="2" eb="4">
      <t>カジュウ</t>
    </rPh>
    <phoneticPr fontId="2"/>
  </si>
  <si>
    <t>mg/l</t>
    <phoneticPr fontId="2"/>
  </si>
  <si>
    <t>t</t>
    <phoneticPr fontId="2"/>
  </si>
  <si>
    <t>メーカー</t>
    <phoneticPr fontId="2"/>
  </si>
  <si>
    <t>型式</t>
    <rPh sb="0" eb="2">
      <t>カタシキ</t>
    </rPh>
    <phoneticPr fontId="2"/>
  </si>
  <si>
    <t>機種</t>
    <rPh sb="0" eb="2">
      <t>キシュ</t>
    </rPh>
    <phoneticPr fontId="2"/>
  </si>
  <si>
    <t>人</t>
    <rPh sb="0" eb="1">
      <t>ヒト</t>
    </rPh>
    <phoneticPr fontId="2"/>
  </si>
  <si>
    <t>建築用途</t>
    <rPh sb="0" eb="2">
      <t>ケンチク</t>
    </rPh>
    <rPh sb="2" eb="4">
      <t>ヨウト</t>
    </rPh>
    <phoneticPr fontId="2"/>
  </si>
  <si>
    <t>放流BOD</t>
    <rPh sb="0" eb="2">
      <t>ホウリュウ</t>
    </rPh>
    <phoneticPr fontId="2"/>
  </si>
  <si>
    <t>流入BOD</t>
    <rPh sb="0" eb="2">
      <t>リュウニュウ</t>
    </rPh>
    <phoneticPr fontId="2"/>
  </si>
  <si>
    <t>処理水量</t>
    <rPh sb="0" eb="2">
      <t>ショリ</t>
    </rPh>
    <rPh sb="2" eb="4">
      <t>スイリョウ</t>
    </rPh>
    <phoneticPr fontId="2"/>
  </si>
  <si>
    <t>①-2. 既設浄化槽に係る年間消費電力量</t>
    <rPh sb="5" eb="7">
      <t>キセツ</t>
    </rPh>
    <rPh sb="7" eb="10">
      <t>ジョウカソウ</t>
    </rPh>
    <rPh sb="11" eb="12">
      <t>カカ</t>
    </rPh>
    <rPh sb="13" eb="20">
      <t>ネンカンショウヒデンリョクリョウ</t>
    </rPh>
    <phoneticPr fontId="2"/>
  </si>
  <si>
    <t>×</t>
    <phoneticPr fontId="2"/>
  </si>
  <si>
    <t>/</t>
    <phoneticPr fontId="2"/>
  </si>
  <si>
    <t>台数
(台)</t>
    <rPh sb="0" eb="2">
      <t>ダイスウ</t>
    </rPh>
    <rPh sb="4" eb="5">
      <t>ダイ</t>
    </rPh>
    <phoneticPr fontId="2"/>
  </si>
  <si>
    <t>年間日数
(日/年)</t>
    <rPh sb="0" eb="2">
      <t>ネンカン</t>
    </rPh>
    <rPh sb="2" eb="4">
      <t>ニッスウ</t>
    </rPh>
    <rPh sb="6" eb="7">
      <t>ニチ</t>
    </rPh>
    <rPh sb="8" eb="9">
      <t>ネン</t>
    </rPh>
    <phoneticPr fontId="2"/>
  </si>
  <si>
    <t>モーター効率の逆数
and/or負荷率</t>
    <rPh sb="4" eb="6">
      <t>コウリツ</t>
    </rPh>
    <rPh sb="7" eb="9">
      <t>ギャクスウ</t>
    </rPh>
    <rPh sb="16" eb="18">
      <t>フカ</t>
    </rPh>
    <rPh sb="18" eb="19">
      <t>リツ</t>
    </rPh>
    <phoneticPr fontId="2"/>
  </si>
  <si>
    <t>=</t>
    <phoneticPr fontId="2"/>
  </si>
  <si>
    <t>設置年月日</t>
    <rPh sb="0" eb="2">
      <t>セッチ</t>
    </rPh>
    <rPh sb="2" eb="5">
      <t>ネンガッピ</t>
    </rPh>
    <phoneticPr fontId="2"/>
  </si>
  <si>
    <t>年</t>
    <rPh sb="0" eb="1">
      <t>ネン</t>
    </rPh>
    <phoneticPr fontId="2"/>
  </si>
  <si>
    <t>月</t>
    <rPh sb="0" eb="1">
      <t>ツキ</t>
    </rPh>
    <phoneticPr fontId="2"/>
  </si>
  <si>
    <t>出力
(kW)</t>
    <rPh sb="0" eb="2">
      <t>シュツリョク</t>
    </rPh>
    <phoneticPr fontId="2"/>
  </si>
  <si>
    <t>年間消費電力量
( kWh/年 )</t>
    <rPh sb="0" eb="2">
      <t>ネンカン</t>
    </rPh>
    <rPh sb="2" eb="4">
      <t>ショウヒ</t>
    </rPh>
    <rPh sb="4" eb="6">
      <t>デンリョク</t>
    </rPh>
    <rPh sb="6" eb="7">
      <t>リョウ</t>
    </rPh>
    <rPh sb="14" eb="15">
      <t>ネン</t>
    </rPh>
    <phoneticPr fontId="2"/>
  </si>
  <si>
    <t>① 既設浄化槽の諸元とそれに係る年間消費電力量</t>
    <rPh sb="2" eb="4">
      <t>キセツ</t>
    </rPh>
    <rPh sb="4" eb="7">
      <t>ジョウカソウ</t>
    </rPh>
    <rPh sb="8" eb="10">
      <t>ショゲン</t>
    </rPh>
    <rPh sb="14" eb="15">
      <t>カカ</t>
    </rPh>
    <rPh sb="16" eb="23">
      <t>ネンカンショウヒデンリョクリョウ</t>
    </rPh>
    <phoneticPr fontId="2"/>
  </si>
  <si>
    <t>①-1. 既設浄化槽諸元</t>
    <rPh sb="5" eb="7">
      <t>キセツ</t>
    </rPh>
    <rPh sb="7" eb="10">
      <t>ジョウカソウ</t>
    </rPh>
    <rPh sb="10" eb="12">
      <t>ショゲン</t>
    </rPh>
    <phoneticPr fontId="2"/>
  </si>
  <si>
    <t>②　新設浄化槽の諸元とそれに係る年間消費電力量</t>
    <rPh sb="2" eb="4">
      <t>シンセツ</t>
    </rPh>
    <rPh sb="4" eb="7">
      <t>ジョウカソウ</t>
    </rPh>
    <rPh sb="8" eb="10">
      <t>ショゲン</t>
    </rPh>
    <rPh sb="14" eb="15">
      <t>カカ</t>
    </rPh>
    <rPh sb="16" eb="23">
      <t>ネンカンショウヒデンリョクリョウ</t>
    </rPh>
    <phoneticPr fontId="2"/>
  </si>
  <si>
    <t>②-1. 新設浄化槽諸元</t>
    <rPh sb="5" eb="7">
      <t>シンセツ</t>
    </rPh>
    <rPh sb="7" eb="10">
      <t>ジョウカソウ</t>
    </rPh>
    <rPh sb="10" eb="12">
      <t>ショゲン</t>
    </rPh>
    <phoneticPr fontId="2"/>
  </si>
  <si>
    <t>②-2.　新設浄化槽に係る年間消費電力量</t>
    <rPh sb="5" eb="7">
      <t>シンセツ</t>
    </rPh>
    <rPh sb="7" eb="10">
      <t>ジョウカソウ</t>
    </rPh>
    <rPh sb="11" eb="12">
      <t>カカ</t>
    </rPh>
    <rPh sb="13" eb="20">
      <t>ネンカンショウヒデンリョクリョウ</t>
    </rPh>
    <phoneticPr fontId="2"/>
  </si>
  <si>
    <t>÷</t>
    <phoneticPr fontId="2"/>
  </si>
  <si>
    <r>
      <t>m</t>
    </r>
    <r>
      <rPr>
        <vertAlign val="superscript"/>
        <sz val="11"/>
        <color theme="1"/>
        <rFont val="ＭＳ 明朝"/>
        <family val="1"/>
        <charset val="128"/>
      </rPr>
      <t>3</t>
    </r>
    <r>
      <rPr>
        <sz val="11"/>
        <color theme="1"/>
        <rFont val="ＭＳ 明朝"/>
        <family val="1"/>
        <charset val="128"/>
      </rPr>
      <t>/日</t>
    </r>
    <rPh sb="3" eb="4">
      <t>ニチ</t>
    </rPh>
    <phoneticPr fontId="2"/>
  </si>
  <si>
    <t>※各欄に不足がある場合は様式を引き伸ばして使用する</t>
  </si>
  <si>
    <t>1台・1日当たり
運転時間(h/台*日)</t>
    <rPh sb="1" eb="2">
      <t>ダイ</t>
    </rPh>
    <rPh sb="4" eb="5">
      <t>ニチ</t>
    </rPh>
    <rPh sb="5" eb="6">
      <t>ア</t>
    </rPh>
    <rPh sb="9" eb="11">
      <t>ウンテン</t>
    </rPh>
    <rPh sb="11" eb="13">
      <t>ジカン</t>
    </rPh>
    <rPh sb="16" eb="17">
      <t>ダイ</t>
    </rPh>
    <rPh sb="18" eb="19">
      <t>ニチ</t>
    </rPh>
    <phoneticPr fontId="2"/>
  </si>
  <si>
    <t>予定設置年月日</t>
    <rPh sb="0" eb="2">
      <t>ヨテイ</t>
    </rPh>
    <rPh sb="2" eb="4">
      <t>セッチ</t>
    </rPh>
    <rPh sb="4" eb="7">
      <t>ネンガッピ</t>
    </rPh>
    <phoneticPr fontId="2"/>
  </si>
  <si>
    <t>※小数点以下は第1位まで記入する(第2位以下は切り捨て)。</t>
    <rPh sb="17" eb="18">
      <t>ダイ</t>
    </rPh>
    <rPh sb="19" eb="20">
      <t>イ</t>
    </rPh>
    <rPh sb="20" eb="22">
      <t>イカ</t>
    </rPh>
    <rPh sb="23" eb="24">
      <t>キ</t>
    </rPh>
    <rPh sb="25" eb="26">
      <t>ス</t>
    </rPh>
    <phoneticPr fontId="2"/>
  </si>
  <si>
    <t>＝</t>
    <phoneticPr fontId="2"/>
  </si>
  <si>
    <t>事業によって削減できる年間消費電力量(kWh)</t>
    <rPh sb="0" eb="2">
      <t>ジギョウ</t>
    </rPh>
    <rPh sb="6" eb="8">
      <t>サクゲン</t>
    </rPh>
    <rPh sb="11" eb="15">
      <t>ネンカンショウヒ</t>
    </rPh>
    <rPh sb="15" eb="18">
      <t>デンリョクリョウ</t>
    </rPh>
    <phoneticPr fontId="2"/>
  </si>
  <si>
    <t>＋</t>
    <phoneticPr fontId="2"/>
  </si>
  <si>
    <r>
      <t>二酸化炭素排出係数(t-CO</t>
    </r>
    <r>
      <rPr>
        <vertAlign val="subscript"/>
        <sz val="9"/>
        <color theme="1"/>
        <rFont val="ＭＳ 明朝"/>
        <family val="1"/>
        <charset val="128"/>
      </rPr>
      <t>2</t>
    </r>
    <r>
      <rPr>
        <sz val="9"/>
        <color theme="1"/>
        <rFont val="ＭＳ 明朝"/>
        <family val="1"/>
        <charset val="128"/>
      </rPr>
      <t>/kWh)</t>
    </r>
    <rPh sb="0" eb="7">
      <t>ニサンカタンソハイシュツ</t>
    </rPh>
    <rPh sb="7" eb="9">
      <t>ケイスウ</t>
    </rPh>
    <phoneticPr fontId="2"/>
  </si>
  <si>
    <t>事業によって発電できる年間電力量(kWh) ※</t>
    <rPh sb="0" eb="2">
      <t>ジギョウ</t>
    </rPh>
    <rPh sb="6" eb="8">
      <t>ハツデン</t>
    </rPh>
    <rPh sb="11" eb="13">
      <t>ネンカン</t>
    </rPh>
    <rPh sb="13" eb="16">
      <t>デンリョクリョウ</t>
    </rPh>
    <phoneticPr fontId="2"/>
  </si>
  <si>
    <t>事業前(既設浄化槽)の年間消費電力量(kWh)</t>
    <rPh sb="0" eb="3">
      <t>ジギョウマエ</t>
    </rPh>
    <rPh sb="4" eb="9">
      <t>キセツジョウカソウ</t>
    </rPh>
    <rPh sb="11" eb="18">
      <t>ネンカンショウヒデンリョクリョウ</t>
    </rPh>
    <phoneticPr fontId="2"/>
  </si>
  <si>
    <t>合計年間消費電力量(kWh)　</t>
    <rPh sb="0" eb="2">
      <t>ゴウケイ</t>
    </rPh>
    <rPh sb="2" eb="4">
      <t>ネンカン</t>
    </rPh>
    <rPh sb="4" eb="6">
      <t>ショウヒ</t>
    </rPh>
    <rPh sb="6" eb="8">
      <t>デンリョク</t>
    </rPh>
    <rPh sb="8" eb="9">
      <t>リョウ</t>
    </rPh>
    <phoneticPr fontId="2"/>
  </si>
  <si>
    <t>合計年間消費電力量(kWh)</t>
    <rPh sb="0" eb="2">
      <t>ゴウケイ</t>
    </rPh>
    <rPh sb="2" eb="4">
      <t>ネンカン</t>
    </rPh>
    <rPh sb="4" eb="6">
      <t>ショウヒ</t>
    </rPh>
    <rPh sb="6" eb="8">
      <t>デンリョク</t>
    </rPh>
    <rPh sb="8" eb="9">
      <t>リョウ</t>
    </rPh>
    <phoneticPr fontId="2"/>
  </si>
  <si>
    <t>( ※ 再エネ設備導入にかかる費用を除く )</t>
    <rPh sb="4" eb="5">
      <t>サイ</t>
    </rPh>
    <rPh sb="7" eb="9">
      <t>セツビ</t>
    </rPh>
    <rPh sb="9" eb="11">
      <t>ドウニュウ</t>
    </rPh>
    <rPh sb="15" eb="17">
      <t>ヒヨウ</t>
    </rPh>
    <rPh sb="18" eb="19">
      <t>ノゾ</t>
    </rPh>
    <phoneticPr fontId="2"/>
  </si>
  <si>
    <t>※再エネ設備導入事業を実施する場合のみ
※計算資料を別途添付すること</t>
    <rPh sb="1" eb="2">
      <t>サイ</t>
    </rPh>
    <rPh sb="4" eb="6">
      <t>セツビ</t>
    </rPh>
    <rPh sb="6" eb="8">
      <t>ドウニュウ</t>
    </rPh>
    <rPh sb="8" eb="10">
      <t>ジギョウ</t>
    </rPh>
    <rPh sb="11" eb="13">
      <t>ジッシ</t>
    </rPh>
    <rPh sb="15" eb="17">
      <t>バアイ</t>
    </rPh>
    <rPh sb="21" eb="25">
      <t>ケイサンシリョウ</t>
    </rPh>
    <rPh sb="26" eb="28">
      <t>ベット</t>
    </rPh>
    <rPh sb="28" eb="30">
      <t>テンプ</t>
    </rPh>
    <phoneticPr fontId="2"/>
  </si>
  <si>
    <t>総事業費(円)</t>
    <rPh sb="0" eb="4">
      <t>ソウジギョウヒ</t>
    </rPh>
    <rPh sb="5" eb="6">
      <t>エン</t>
    </rPh>
    <phoneticPr fontId="2"/>
  </si>
  <si>
    <t>法定耐用年数(年)</t>
    <rPh sb="0" eb="6">
      <t>ホウテイタイヨウネンスウ</t>
    </rPh>
    <rPh sb="7" eb="8">
      <t>ネン</t>
    </rPh>
    <phoneticPr fontId="2"/>
  </si>
  <si>
    <r>
      <t>費用対効果(円/t-CO</t>
    </r>
    <r>
      <rPr>
        <vertAlign val="subscript"/>
        <sz val="11"/>
        <color theme="1"/>
        <rFont val="ＭＳ 明朝"/>
        <family val="1"/>
        <charset val="128"/>
      </rPr>
      <t>2</t>
    </r>
    <r>
      <rPr>
        <sz val="11"/>
        <color theme="1"/>
        <rFont val="ＭＳ 明朝"/>
        <family val="1"/>
        <charset val="128"/>
      </rPr>
      <t>)</t>
    </r>
    <rPh sb="0" eb="5">
      <t>ヒヨウタイコウカ</t>
    </rPh>
    <rPh sb="6" eb="7">
      <t>エン</t>
    </rPh>
    <phoneticPr fontId="2"/>
  </si>
  <si>
    <r>
      <t>事業によって削減できる年間CO</t>
    </r>
    <r>
      <rPr>
        <vertAlign val="subscript"/>
        <sz val="8"/>
        <color theme="1"/>
        <rFont val="ＭＳ 明朝"/>
        <family val="1"/>
        <charset val="128"/>
      </rPr>
      <t>２</t>
    </r>
    <r>
      <rPr>
        <sz val="8"/>
        <color theme="1"/>
        <rFont val="ＭＳ 明朝"/>
        <family val="1"/>
        <charset val="128"/>
      </rPr>
      <t>排出量(t-CO</t>
    </r>
    <r>
      <rPr>
        <vertAlign val="subscript"/>
        <sz val="8"/>
        <color theme="1"/>
        <rFont val="ＭＳ 明朝"/>
        <family val="1"/>
        <charset val="128"/>
      </rPr>
      <t>2</t>
    </r>
    <r>
      <rPr>
        <sz val="8"/>
        <color theme="1"/>
        <rFont val="ＭＳ 明朝"/>
        <family val="1"/>
        <charset val="128"/>
      </rPr>
      <t>)</t>
    </r>
    <rPh sb="0" eb="2">
      <t>ジギョウ</t>
    </rPh>
    <rPh sb="6" eb="8">
      <t>サクゲン</t>
    </rPh>
    <rPh sb="11" eb="13">
      <t>ネンカン</t>
    </rPh>
    <rPh sb="16" eb="19">
      <t>ハイシュツリョウ</t>
    </rPh>
    <phoneticPr fontId="2"/>
  </si>
  <si>
    <r>
      <t>事業前(既設浄化槽)の年間CO</t>
    </r>
    <r>
      <rPr>
        <vertAlign val="subscript"/>
        <sz val="8"/>
        <color theme="1"/>
        <rFont val="ＭＳ 明朝"/>
        <family val="1"/>
        <charset val="128"/>
      </rPr>
      <t>２</t>
    </r>
    <r>
      <rPr>
        <sz val="8"/>
        <color theme="1"/>
        <rFont val="ＭＳ 明朝"/>
        <family val="1"/>
        <charset val="128"/>
      </rPr>
      <t>排出量(t-CO</t>
    </r>
    <r>
      <rPr>
        <vertAlign val="subscript"/>
        <sz val="8"/>
        <color theme="1"/>
        <rFont val="ＭＳ 明朝"/>
        <family val="1"/>
        <charset val="128"/>
      </rPr>
      <t>2</t>
    </r>
    <r>
      <rPr>
        <sz val="8"/>
        <color theme="1"/>
        <rFont val="ＭＳ 明朝"/>
        <family val="1"/>
        <charset val="128"/>
      </rPr>
      <t>)</t>
    </r>
    <rPh sb="0" eb="3">
      <t>ジギョウマエ</t>
    </rPh>
    <rPh sb="4" eb="9">
      <t>キセツジョウカソウ</t>
    </rPh>
    <rPh sb="11" eb="13">
      <t>ネンカン</t>
    </rPh>
    <rPh sb="16" eb="18">
      <t>ハイシュツ</t>
    </rPh>
    <rPh sb="18" eb="19">
      <t>リョウ</t>
    </rPh>
    <phoneticPr fontId="2"/>
  </si>
  <si>
    <t>※ 二酸化炭素排出量の削減率(%)は、〔各事業によって削減できる年間消費電力量の合計〕÷〔各事業前の年間消費電力量の合計〕×100とする。
※ 二酸化炭素排出係数は全国一律で「0.0005(t-CO2/kWh)」とする。</t>
    <rPh sb="2" eb="10">
      <t>ニサンカタンソハイシュツリョウ</t>
    </rPh>
    <rPh sb="11" eb="14">
      <t>サクゲンリツ</t>
    </rPh>
    <rPh sb="20" eb="23">
      <t>カクジギョウ</t>
    </rPh>
    <rPh sb="27" eb="29">
      <t>サクゲン</t>
    </rPh>
    <rPh sb="32" eb="34">
      <t>ネンカン</t>
    </rPh>
    <rPh sb="34" eb="39">
      <t>ショウヒデンリョクリョウ</t>
    </rPh>
    <rPh sb="40" eb="42">
      <t>ゴウケイ</t>
    </rPh>
    <rPh sb="45" eb="49">
      <t>カクジギョウマエ</t>
    </rPh>
    <rPh sb="50" eb="57">
      <t>ネンカンショウヒデンリョクリョウ</t>
    </rPh>
    <rPh sb="58" eb="60">
      <t>ゴウケイ</t>
    </rPh>
    <phoneticPr fontId="2"/>
  </si>
  <si>
    <t>二酸化炭素削減量の費用対効果</t>
    <rPh sb="0" eb="3">
      <t>ニサンカ</t>
    </rPh>
    <rPh sb="3" eb="5">
      <t>タンソ</t>
    </rPh>
    <rPh sb="5" eb="7">
      <t>サクゲン</t>
    </rPh>
    <rPh sb="7" eb="8">
      <t>リョウ</t>
    </rPh>
    <rPh sb="9" eb="14">
      <t>ヒヨウタイコウカ</t>
    </rPh>
    <phoneticPr fontId="2"/>
  </si>
  <si>
    <r>
      <t>CO</t>
    </r>
    <r>
      <rPr>
        <vertAlign val="subscript"/>
        <sz val="9"/>
        <color theme="1"/>
        <rFont val="ＭＳ 明朝"/>
        <family val="1"/>
        <charset val="128"/>
      </rPr>
      <t>２</t>
    </r>
    <r>
      <rPr>
        <sz val="9"/>
        <color theme="1"/>
        <rFont val="ＭＳ 明朝"/>
        <family val="1"/>
        <charset val="128"/>
      </rPr>
      <t>排出量(t-CO</t>
    </r>
    <r>
      <rPr>
        <vertAlign val="subscript"/>
        <sz val="9"/>
        <color theme="1"/>
        <rFont val="ＭＳ 明朝"/>
        <family val="1"/>
        <charset val="128"/>
      </rPr>
      <t>2</t>
    </r>
    <r>
      <rPr>
        <sz val="9"/>
        <color theme="1"/>
        <rFont val="ＭＳ 明朝"/>
        <family val="1"/>
        <charset val="128"/>
      </rPr>
      <t>)の削減率(%)</t>
    </r>
    <rPh sb="3" eb="5">
      <t>ハイシュツ</t>
    </rPh>
    <rPh sb="5" eb="6">
      <t>リョウ</t>
    </rPh>
    <rPh sb="14" eb="17">
      <t>サクゲンリツ</t>
    </rPh>
    <phoneticPr fontId="2"/>
  </si>
  <si>
    <t>④ 事業によって削減できる二酸化炭素排出量と削減率の計算</t>
    <rPh sb="2" eb="4">
      <t>ジギョウ</t>
    </rPh>
    <rPh sb="8" eb="10">
      <t>サクゲン</t>
    </rPh>
    <rPh sb="13" eb="16">
      <t>ニサンカ</t>
    </rPh>
    <rPh sb="16" eb="18">
      <t>タンソ</t>
    </rPh>
    <rPh sb="18" eb="20">
      <t>ハイシュツ</t>
    </rPh>
    <rPh sb="20" eb="21">
      <t>リョウ</t>
    </rPh>
    <rPh sb="22" eb="24">
      <t>サクゲン</t>
    </rPh>
    <rPh sb="24" eb="25">
      <t>リツ</t>
    </rPh>
    <rPh sb="26" eb="28">
      <t>ケイサン</t>
    </rPh>
    <phoneticPr fontId="2"/>
  </si>
  <si>
    <t>事業によって削減できる年間消費電力量(kWh)</t>
    <rPh sb="0" eb="2">
      <t>ジギョウ</t>
    </rPh>
    <rPh sb="6" eb="8">
      <t>サクゲン</t>
    </rPh>
    <rPh sb="11" eb="13">
      <t>ネンカン</t>
    </rPh>
    <rPh sb="13" eb="18">
      <t>ショウヒデンリョクリョウ</t>
    </rPh>
    <phoneticPr fontId="2"/>
  </si>
  <si>
    <t>-</t>
    <phoneticPr fontId="2"/>
  </si>
  <si>
    <t>事業前(既設)浄化槽に係る年間消費電力量(kWh)</t>
    <rPh sb="0" eb="2">
      <t>ジギョウ</t>
    </rPh>
    <rPh sb="2" eb="3">
      <t>マエ</t>
    </rPh>
    <rPh sb="4" eb="6">
      <t>キセツ</t>
    </rPh>
    <rPh sb="7" eb="10">
      <t>ジョウカソウ</t>
    </rPh>
    <rPh sb="11" eb="12">
      <t>カカ</t>
    </rPh>
    <rPh sb="13" eb="20">
      <t>ネンカンショウヒデンリョクリョウ</t>
    </rPh>
    <phoneticPr fontId="2"/>
  </si>
  <si>
    <t>事業後(新設)浄化槽に係る年間消費電力量(kWh)</t>
    <rPh sb="0" eb="3">
      <t>ジギョウアト</t>
    </rPh>
    <rPh sb="4" eb="6">
      <t>シンセツ</t>
    </rPh>
    <rPh sb="7" eb="10">
      <t>ジョウカソウ</t>
    </rPh>
    <rPh sb="11" eb="12">
      <t>カカ</t>
    </rPh>
    <rPh sb="13" eb="20">
      <t>ネンカンショウヒデンリョクリョウ</t>
    </rPh>
    <phoneticPr fontId="2"/>
  </si>
  <si>
    <t xml:space="preserve">処理対象人員算定根拠 : </t>
    <rPh sb="0" eb="10">
      <t>ショリタイショウジンインサンテイコンキョ</t>
    </rPh>
    <phoneticPr fontId="2"/>
  </si>
  <si>
    <r>
      <t>事業前(既設浄化槽)の年間CO</t>
    </r>
    <r>
      <rPr>
        <vertAlign val="subscript"/>
        <sz val="10"/>
        <color theme="1"/>
        <rFont val="ＭＳ 明朝"/>
        <family val="1"/>
        <charset val="128"/>
      </rPr>
      <t>２</t>
    </r>
    <r>
      <rPr>
        <sz val="10"/>
        <color theme="1"/>
        <rFont val="ＭＳ 明朝"/>
        <family val="1"/>
        <charset val="128"/>
      </rPr>
      <t>排出量(t-CO</t>
    </r>
    <r>
      <rPr>
        <vertAlign val="subscript"/>
        <sz val="10"/>
        <color theme="1"/>
        <rFont val="ＭＳ 明朝"/>
        <family val="1"/>
        <charset val="128"/>
      </rPr>
      <t>2</t>
    </r>
    <r>
      <rPr>
        <sz val="10"/>
        <color theme="1"/>
        <rFont val="ＭＳ 明朝"/>
        <family val="1"/>
        <charset val="128"/>
      </rPr>
      <t>)</t>
    </r>
    <rPh sb="0" eb="3">
      <t>ジギョウマエ</t>
    </rPh>
    <rPh sb="4" eb="9">
      <t>キセツジョウカソウ</t>
    </rPh>
    <rPh sb="11" eb="13">
      <t>ネンカン</t>
    </rPh>
    <rPh sb="16" eb="18">
      <t>ハイシュツ</t>
    </rPh>
    <rPh sb="18" eb="19">
      <t>リョウ</t>
    </rPh>
    <phoneticPr fontId="2"/>
  </si>
  <si>
    <r>
      <t>事業により削減できるCO</t>
    </r>
    <r>
      <rPr>
        <vertAlign val="subscript"/>
        <sz val="6"/>
        <color theme="1"/>
        <rFont val="ＭＳ 明朝"/>
        <family val="1"/>
        <charset val="128"/>
      </rPr>
      <t>２</t>
    </r>
    <r>
      <rPr>
        <sz val="6"/>
        <color theme="1"/>
        <rFont val="ＭＳ 明朝"/>
        <family val="1"/>
        <charset val="128"/>
      </rPr>
      <t>排出量(t-CO</t>
    </r>
    <r>
      <rPr>
        <vertAlign val="subscript"/>
        <sz val="6"/>
        <color theme="1"/>
        <rFont val="ＭＳ 明朝"/>
        <family val="1"/>
        <charset val="128"/>
      </rPr>
      <t>2</t>
    </r>
    <r>
      <rPr>
        <sz val="6"/>
        <color theme="1"/>
        <rFont val="ＭＳ 明朝"/>
        <family val="1"/>
        <charset val="128"/>
      </rPr>
      <t>/年)</t>
    </r>
    <rPh sb="23" eb="24">
      <t>ネン</t>
    </rPh>
    <phoneticPr fontId="2"/>
  </si>
  <si>
    <t>③ 事業によって削減できる年間消費電力量</t>
    <rPh sb="2" eb="4">
      <t>ジギョウ</t>
    </rPh>
    <rPh sb="8" eb="10">
      <t>サクゲン</t>
    </rPh>
    <rPh sb="13" eb="20">
      <t>ネンカンショウヒデンリョクリョウ</t>
    </rPh>
    <phoneticPr fontId="2"/>
  </si>
  <si>
    <t>　　　　　　　　　　　　　　　　　　　　　　　　　　　　　　　　　　　　　　　　　　二酸化炭素削減効果計算表 ((2)本体交換事業）</t>
    <rPh sb="59" eb="61">
      <t>ホンタイ</t>
    </rPh>
    <rPh sb="61" eb="63">
      <t>コウカン</t>
    </rPh>
    <rPh sb="63" eb="6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</si>
</sst>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0.0_);[Red]\(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vertAlign val="superscript"/>
      <sz val="11"/>
      <color theme="1"/>
      <name val="ＭＳ 明朝"/>
      <family val="1"/>
      <charset val="128"/>
    </font>
    <font>
      <sz val="10"/>
      <color theme="1"/>
      <name val="ＭＳ 明朝"/>
      <family val="1"/>
      <charset val="128"/>
    </font>
    <font>
      <b/>
      <sz val="14"/>
      <color theme="1"/>
      <name val="游ゴシック"/>
      <family val="2"/>
      <charset val="128"/>
      <scheme val="minor"/>
    </font>
    <font>
      <sz val="9"/>
      <color theme="1"/>
      <name val="ＭＳ 明朝"/>
      <family val="1"/>
      <charset val="128"/>
    </font>
    <font>
      <b/>
      <sz val="11"/>
      <color theme="1"/>
      <name val="游ゴシック"/>
      <family val="2"/>
      <charset val="128"/>
      <scheme val="minor"/>
    </font>
    <font>
      <sz val="10"/>
      <color theme="1"/>
      <name val="游ゴシック"/>
      <family val="2"/>
      <charset val="128"/>
      <scheme val="minor"/>
    </font>
    <font>
      <vertAlign val="subscript"/>
      <sz val="9"/>
      <color theme="1"/>
      <name val="ＭＳ 明朝"/>
      <family val="1"/>
      <charset val="128"/>
    </font>
    <font>
      <sz val="9"/>
      <color theme="1"/>
      <name val="游ゴシック"/>
      <family val="2"/>
      <charset val="128"/>
      <scheme val="minor"/>
    </font>
    <font>
      <sz val="8"/>
      <color theme="1"/>
      <name val="ＭＳ 明朝"/>
      <family val="1"/>
      <charset val="128"/>
    </font>
    <font>
      <sz val="8"/>
      <color theme="1"/>
      <name val="游ゴシック"/>
      <family val="2"/>
      <charset val="128"/>
      <scheme val="minor"/>
    </font>
    <font>
      <sz val="11"/>
      <color theme="1"/>
      <name val="游ゴシック"/>
      <family val="3"/>
      <charset val="128"/>
      <scheme val="minor"/>
    </font>
    <font>
      <sz val="8"/>
      <color theme="1"/>
      <name val="游ゴシック"/>
      <family val="3"/>
      <charset val="128"/>
      <scheme val="minor"/>
    </font>
    <font>
      <vertAlign val="subscript"/>
      <sz val="8"/>
      <color theme="1"/>
      <name val="ＭＳ 明朝"/>
      <family val="1"/>
      <charset val="128"/>
    </font>
    <font>
      <vertAlign val="subscript"/>
      <sz val="11"/>
      <color theme="1"/>
      <name val="ＭＳ 明朝"/>
      <family val="1"/>
      <charset val="128"/>
    </font>
    <font>
      <sz val="24"/>
      <color theme="1"/>
      <name val="游ゴシック"/>
      <family val="3"/>
      <charset val="128"/>
      <scheme val="minor"/>
    </font>
    <font>
      <vertAlign val="subscript"/>
      <sz val="10"/>
      <color theme="1"/>
      <name val="ＭＳ 明朝"/>
      <family val="1"/>
      <charset val="128"/>
    </font>
    <font>
      <sz val="6"/>
      <color theme="1"/>
      <name val="ＭＳ 明朝"/>
      <family val="1"/>
      <charset val="128"/>
    </font>
    <font>
      <vertAlign val="subscript"/>
      <sz val="6"/>
      <color theme="1"/>
      <name val="ＭＳ 明朝"/>
      <family val="1"/>
      <charset val="128"/>
    </font>
  </fonts>
  <fills count="2">
    <fill>
      <patternFill patternType="none"/>
    </fill>
    <fill>
      <patternFill patternType="gray125"/>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medium">
        <color auto="1"/>
      </top>
      <bottom style="double">
        <color auto="1"/>
      </bottom>
      <diagonal/>
    </border>
    <border>
      <left/>
      <right/>
      <top style="double">
        <color auto="1"/>
      </top>
      <bottom style="thin">
        <color auto="1"/>
      </bottom>
      <diagonal/>
    </border>
    <border>
      <left style="thin">
        <color auto="1"/>
      </left>
      <right style="double">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style="medium">
        <color auto="1"/>
      </right>
      <top/>
      <bottom style="thin">
        <color auto="1"/>
      </bottom>
      <diagonal/>
    </border>
    <border>
      <left style="thin">
        <color indexed="64"/>
      </left>
      <right style="medium">
        <color auto="1"/>
      </right>
      <top style="thin">
        <color indexed="64"/>
      </top>
      <bottom style="thin">
        <color indexed="64"/>
      </bottom>
      <diagonal/>
    </border>
    <border>
      <left/>
      <right style="medium">
        <color auto="1"/>
      </right>
      <top style="thin">
        <color auto="1"/>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medium">
        <color auto="1"/>
      </right>
      <top style="thin">
        <color indexed="64"/>
      </top>
      <bottom/>
      <diagonal/>
    </border>
    <border>
      <left style="thin">
        <color auto="1"/>
      </left>
      <right style="thin">
        <color auto="1"/>
      </right>
      <top style="thin">
        <color auto="1"/>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177" fontId="3" fillId="0" borderId="5" xfId="0" applyNumberFormat="1" applyFont="1" applyBorder="1" applyAlignment="1">
      <alignment horizontal="right" vertical="center" indent="1"/>
    </xf>
    <xf numFmtId="177" fontId="3" fillId="0" borderId="8" xfId="1" applyNumberFormat="1" applyFont="1" applyBorder="1" applyAlignment="1">
      <alignment horizontal="center" vertical="center"/>
    </xf>
    <xf numFmtId="177" fontId="3" fillId="0" borderId="8" xfId="1" applyNumberFormat="1" applyFont="1" applyBorder="1" applyAlignment="1">
      <alignment horizontal="right" vertical="center" indent="1"/>
    </xf>
    <xf numFmtId="0" fontId="3" fillId="0" borderId="6" xfId="0" applyFont="1" applyBorder="1">
      <alignment vertical="center"/>
    </xf>
    <xf numFmtId="176" fontId="3" fillId="0" borderId="3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lignment vertical="center"/>
    </xf>
    <xf numFmtId="0" fontId="3" fillId="0" borderId="30" xfId="0" applyFont="1" applyBorder="1">
      <alignment vertic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lignment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3" fillId="0" borderId="25" xfId="0" applyFont="1" applyBorder="1">
      <alignment vertical="center"/>
    </xf>
    <xf numFmtId="0" fontId="3" fillId="0" borderId="0" xfId="0" applyFont="1" applyAlignment="1">
      <alignment horizontal="center" vertical="top"/>
    </xf>
    <xf numFmtId="0" fontId="4" fillId="0" borderId="30" xfId="0" applyFont="1" applyBorder="1" applyAlignment="1">
      <alignment horizontal="center" vertical="center"/>
    </xf>
    <xf numFmtId="178" fontId="3" fillId="0" borderId="30" xfId="0" applyNumberFormat="1" applyFont="1" applyBorder="1" applyAlignment="1">
      <alignment horizontal="right" vertical="center"/>
    </xf>
    <xf numFmtId="0" fontId="3" fillId="0" borderId="30" xfId="0" applyFont="1" applyBorder="1" applyAlignment="1">
      <alignment horizontal="right" vertical="center"/>
    </xf>
    <xf numFmtId="0" fontId="4"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3" fillId="0" borderId="0" xfId="0" applyFont="1" applyAlignment="1">
      <alignment horizontal="right" vertical="center" indent="1"/>
    </xf>
    <xf numFmtId="0" fontId="3" fillId="0" borderId="23" xfId="0" applyFont="1" applyBorder="1" applyAlignment="1">
      <alignment horizontal="right" vertical="center" indent="1"/>
    </xf>
    <xf numFmtId="0" fontId="3" fillId="0" borderId="15" xfId="0" applyFont="1" applyBorder="1" applyAlignment="1">
      <alignment horizontal="right" vertical="center" indent="1"/>
    </xf>
    <xf numFmtId="0" fontId="3" fillId="0" borderId="0" xfId="0" applyFont="1">
      <alignment vertical="center"/>
    </xf>
    <xf numFmtId="0" fontId="3" fillId="0" borderId="11" xfId="0" applyFont="1" applyBorder="1" applyAlignment="1">
      <alignment horizontal="center" vertical="center"/>
    </xf>
    <xf numFmtId="0" fontId="3" fillId="0" borderId="0" xfId="0" applyFont="1">
      <alignment vertical="center"/>
    </xf>
    <xf numFmtId="0" fontId="3" fillId="0" borderId="30" xfId="0" applyFont="1" applyBorder="1">
      <alignment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xf>
    <xf numFmtId="177" fontId="3" fillId="0" borderId="15" xfId="0" applyNumberFormat="1" applyFont="1" applyBorder="1" applyAlignment="1">
      <alignment horizontal="right" vertical="center" indent="1"/>
    </xf>
    <xf numFmtId="177" fontId="3" fillId="0" borderId="11" xfId="1" applyNumberFormat="1" applyFont="1" applyBorder="1" applyAlignment="1">
      <alignment horizontal="center" vertical="center"/>
    </xf>
    <xf numFmtId="177" fontId="3" fillId="0" borderId="11" xfId="1" applyNumberFormat="1" applyFont="1" applyBorder="1" applyAlignment="1">
      <alignment horizontal="right" vertical="center" indent="1"/>
    </xf>
    <xf numFmtId="176" fontId="3" fillId="0" borderId="45" xfId="0" applyNumberFormat="1" applyFont="1" applyBorder="1" applyAlignment="1">
      <alignment horizontal="center" vertical="center"/>
    </xf>
    <xf numFmtId="0" fontId="3" fillId="0" borderId="28" xfId="0" applyFont="1" applyBorder="1" applyAlignment="1">
      <alignment vertical="top"/>
    </xf>
    <xf numFmtId="0" fontId="3" fillId="0" borderId="33" xfId="0" applyFont="1" applyBorder="1" applyAlignment="1">
      <alignment vertical="top"/>
    </xf>
    <xf numFmtId="0" fontId="3" fillId="0" borderId="21" xfId="0" applyFont="1" applyBorder="1" applyAlignment="1">
      <alignment vertical="top"/>
    </xf>
    <xf numFmtId="0" fontId="3" fillId="0" borderId="25" xfId="0" applyFont="1" applyBorder="1" applyAlignment="1">
      <alignment vertical="top"/>
    </xf>
    <xf numFmtId="0" fontId="4" fillId="0" borderId="22" xfId="0" applyFont="1"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1" fillId="0" borderId="16" xfId="0" applyFont="1" applyBorder="1" applyAlignment="1">
      <alignment vertical="center" wrapText="1"/>
    </xf>
    <xf numFmtId="0" fontId="3" fillId="0" borderId="28" xfId="0" applyFont="1" applyBorder="1">
      <alignment vertical="center"/>
    </xf>
    <xf numFmtId="0" fontId="3" fillId="0" borderId="29" xfId="0" applyFont="1" applyBorder="1">
      <alignment vertical="center"/>
    </xf>
    <xf numFmtId="0" fontId="3" fillId="0" borderId="16"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lignmen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1" xfId="0" applyFont="1" applyBorder="1">
      <alignment vertical="center"/>
    </xf>
    <xf numFmtId="0" fontId="3" fillId="0" borderId="0" xfId="0" applyFont="1" applyBorder="1" applyAlignment="1">
      <alignment horizontal="left"/>
    </xf>
    <xf numFmtId="0" fontId="14" fillId="0" borderId="0" xfId="0" applyFont="1" applyAlignment="1">
      <alignment horizontal="left" vertical="top"/>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center" vertical="center"/>
    </xf>
    <xf numFmtId="3" fontId="3" fillId="0" borderId="5" xfId="2" applyNumberFormat="1" applyFont="1" applyBorder="1" applyAlignment="1">
      <alignment horizontal="right" vertical="center" indent="1"/>
    </xf>
    <xf numFmtId="3" fontId="3" fillId="0" borderId="5" xfId="0" applyNumberFormat="1" applyFont="1" applyBorder="1" applyAlignment="1">
      <alignment horizontal="center" vertical="center"/>
    </xf>
    <xf numFmtId="38" fontId="3" fillId="0" borderId="4" xfId="2" applyFont="1" applyBorder="1" applyAlignment="1">
      <alignment horizontal="center" vertical="center"/>
    </xf>
    <xf numFmtId="0" fontId="0" fillId="0" borderId="44" xfId="0" applyBorder="1" applyAlignment="1">
      <alignment horizontal="center" vertical="center"/>
    </xf>
    <xf numFmtId="0" fontId="11" fillId="0" borderId="0" xfId="0" applyFont="1" applyBorder="1" applyAlignment="1">
      <alignment horizontal="left" vertical="center" wrapText="1"/>
    </xf>
    <xf numFmtId="0" fontId="0" fillId="0" borderId="30" xfId="0" applyBorder="1" applyAlignment="1">
      <alignment vertical="center" wrapText="1"/>
    </xf>
    <xf numFmtId="0" fontId="3" fillId="0" borderId="4" xfId="0" applyFont="1" applyBorder="1" applyAlignment="1">
      <alignment horizontal="center" vertical="center"/>
    </xf>
    <xf numFmtId="0" fontId="9" fillId="0" borderId="0" xfId="0" applyFont="1" applyBorder="1" applyAlignment="1">
      <alignment horizontal="center" vertical="center"/>
    </xf>
    <xf numFmtId="0" fontId="11" fillId="0" borderId="44" xfId="0" applyFont="1" applyBorder="1" applyAlignment="1">
      <alignment horizontal="left" vertical="center" wrapText="1"/>
    </xf>
    <xf numFmtId="0" fontId="3" fillId="0" borderId="0" xfId="0" applyFont="1" applyBorder="1" applyAlignment="1">
      <alignment horizontal="center" vertical="center" wrapText="1"/>
    </xf>
    <xf numFmtId="0" fontId="15" fillId="0" borderId="0" xfId="0" applyFont="1" applyBorder="1" applyAlignment="1">
      <alignment vertical="center" wrapText="1"/>
    </xf>
    <xf numFmtId="0" fontId="3" fillId="0" borderId="0" xfId="0" applyFont="1" applyBorder="1" applyAlignment="1">
      <alignment horizontal="right" vertical="center" wrapText="1"/>
    </xf>
    <xf numFmtId="0" fontId="13" fillId="0" borderId="0" xfId="0" applyFont="1" applyBorder="1" applyAlignment="1">
      <alignment vertical="center" wrapText="1"/>
    </xf>
    <xf numFmtId="0" fontId="0" fillId="0" borderId="0" xfId="0" applyBorder="1" applyAlignment="1">
      <alignment horizontal="left" vertical="center"/>
    </xf>
    <xf numFmtId="0" fontId="16" fillId="0" borderId="0" xfId="0" applyFont="1" applyBorder="1" applyAlignment="1">
      <alignment horizontal="center" vertical="center"/>
    </xf>
    <xf numFmtId="0" fontId="11" fillId="0" borderId="33" xfId="0" applyFont="1" applyBorder="1" applyAlignment="1">
      <alignment horizontal="left" vertical="center" wrapText="1"/>
    </xf>
    <xf numFmtId="0" fontId="3" fillId="0" borderId="33" xfId="0" applyFont="1" applyBorder="1" applyAlignment="1">
      <alignment horizontal="center" vertical="center" wrapText="1"/>
    </xf>
    <xf numFmtId="0" fontId="0" fillId="0" borderId="33" xfId="0" applyBorder="1" applyAlignment="1">
      <alignment horizontal="left" vertical="center" wrapText="1"/>
    </xf>
    <xf numFmtId="0" fontId="3" fillId="0" borderId="0" xfId="0" applyFont="1" applyAlignment="1"/>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5" xfId="0" applyFont="1" applyBorder="1" applyAlignment="1">
      <alignment horizontal="center" vertical="center"/>
    </xf>
    <xf numFmtId="0" fontId="0" fillId="0" borderId="6" xfId="0" applyBorder="1" applyAlignment="1">
      <alignment horizontal="center" vertical="center"/>
    </xf>
    <xf numFmtId="0" fontId="7"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4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xf>
    <xf numFmtId="0" fontId="9" fillId="0" borderId="46" xfId="0" applyFont="1" applyBorder="1" applyAlignment="1">
      <alignment horizontal="center" vertical="center" wrapText="1"/>
    </xf>
    <xf numFmtId="0" fontId="0" fillId="0" borderId="43" xfId="0" applyBorder="1" applyAlignment="1">
      <alignment horizontal="center" vertical="center" wrapText="1"/>
    </xf>
    <xf numFmtId="0" fontId="14" fillId="0" borderId="46"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0" fillId="0" borderId="16" xfId="0" applyFont="1" applyBorder="1" applyAlignment="1">
      <alignment horizontal="center" vertical="center"/>
    </xf>
    <xf numFmtId="0" fontId="3" fillId="0" borderId="44" xfId="0" applyFont="1" applyBorder="1" applyAlignment="1">
      <alignment horizontal="center" vertical="center" wrapText="1"/>
    </xf>
    <xf numFmtId="0" fontId="11" fillId="0" borderId="44" xfId="0" applyFont="1" applyBorder="1" applyAlignment="1">
      <alignment horizontal="left" vertical="center" wrapText="1"/>
    </xf>
    <xf numFmtId="0" fontId="9" fillId="0" borderId="43" xfId="0" applyFont="1" applyBorder="1" applyAlignment="1">
      <alignment horizontal="center" vertical="center" wrapText="1"/>
    </xf>
    <xf numFmtId="0" fontId="14" fillId="0" borderId="43" xfId="0" applyFont="1" applyBorder="1" applyAlignment="1">
      <alignment horizontal="center" vertical="center" wrapText="1"/>
    </xf>
    <xf numFmtId="0" fontId="17" fillId="0" borderId="0" xfId="0" applyFont="1" applyBorder="1" applyAlignment="1">
      <alignment horizontal="left" vertical="center" wrapText="1"/>
    </xf>
    <xf numFmtId="0" fontId="0" fillId="0" borderId="0" xfId="0" applyAlignment="1">
      <alignment vertical="center" wrapText="1"/>
    </xf>
    <xf numFmtId="0" fontId="0" fillId="0" borderId="30" xfId="0" applyBorder="1" applyAlignment="1">
      <alignment vertical="center" wrapText="1"/>
    </xf>
    <xf numFmtId="0" fontId="3" fillId="0" borderId="44" xfId="0" applyFont="1" applyBorder="1" applyAlignment="1">
      <alignment horizontal="right" vertical="center" wrapText="1"/>
    </xf>
    <xf numFmtId="0" fontId="0" fillId="0" borderId="44" xfId="0" applyBorder="1" applyAlignment="1">
      <alignment horizontal="right" vertical="center" wrapText="1"/>
    </xf>
    <xf numFmtId="0" fontId="0" fillId="0" borderId="44" xfId="0" applyBorder="1" applyAlignment="1">
      <alignment horizontal="center" vertical="center" wrapText="1"/>
    </xf>
    <xf numFmtId="0" fontId="11" fillId="0" borderId="0" xfId="0" applyFont="1" applyBorder="1" applyAlignment="1">
      <alignment horizontal="left" vertical="center" wrapText="1"/>
    </xf>
    <xf numFmtId="0" fontId="0" fillId="0" borderId="0" xfId="0" applyAlignment="1">
      <alignment horizontal="left" vertical="center"/>
    </xf>
    <xf numFmtId="0" fontId="13" fillId="0" borderId="43" xfId="0" applyFont="1" applyBorder="1" applyAlignment="1">
      <alignment vertical="center" wrapText="1"/>
    </xf>
    <xf numFmtId="0" fontId="15" fillId="0" borderId="43"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2" fillId="0" borderId="46" xfId="0" applyFont="1" applyBorder="1" applyAlignment="1">
      <alignment vertical="center" wrapText="1"/>
    </xf>
    <xf numFmtId="0" fontId="22" fillId="0" borderId="43" xfId="0" applyFont="1" applyBorder="1" applyAlignment="1">
      <alignment vertical="center" wrapText="1"/>
    </xf>
    <xf numFmtId="0" fontId="3" fillId="0" borderId="4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center" vertical="center" shrinkToFit="1"/>
    </xf>
    <xf numFmtId="0" fontId="0" fillId="0" borderId="43" xfId="0" applyBorder="1" applyAlignment="1">
      <alignment horizontal="center" vertical="center" shrinkToFit="1"/>
    </xf>
    <xf numFmtId="0" fontId="9" fillId="0" borderId="0" xfId="0" applyFont="1" applyAlignment="1">
      <alignment horizontal="left" wrapText="1"/>
    </xf>
    <xf numFmtId="0" fontId="13" fillId="0" borderId="0" xfId="0" applyFont="1" applyAlignment="1">
      <alignment horizontal="left" wrapText="1"/>
    </xf>
    <xf numFmtId="0" fontId="0" fillId="0" borderId="43" xfId="0" applyFont="1" applyBorder="1" applyAlignment="1">
      <alignment horizontal="center" vertical="center" wrapText="1"/>
    </xf>
    <xf numFmtId="0" fontId="3" fillId="0" borderId="31" xfId="0" applyFont="1" applyBorder="1" applyAlignment="1">
      <alignment horizontal="right" vertical="center" indent="1"/>
    </xf>
    <xf numFmtId="0" fontId="3" fillId="0" borderId="7" xfId="0" applyFont="1" applyBorder="1" applyAlignment="1">
      <alignment horizontal="right" vertical="center" indent="1"/>
    </xf>
    <xf numFmtId="0" fontId="3" fillId="0" borderId="10" xfId="0" applyFont="1" applyBorder="1" applyAlignment="1">
      <alignment horizontal="right" vertical="center" indent="1"/>
    </xf>
    <xf numFmtId="0" fontId="3" fillId="0" borderId="9" xfId="0" applyFont="1" applyBorder="1" applyAlignment="1">
      <alignment horizontal="right" vertical="center" indent="1"/>
    </xf>
    <xf numFmtId="0" fontId="3" fillId="0" borderId="32" xfId="0" applyFont="1" applyBorder="1" applyAlignment="1">
      <alignment horizontal="right" vertical="center" indent="1"/>
    </xf>
    <xf numFmtId="0" fontId="3" fillId="0" borderId="4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0" xfId="0" applyFont="1" applyBorder="1" applyAlignment="1">
      <alignment vertical="center" shrinkToFit="1"/>
    </xf>
    <xf numFmtId="0" fontId="3" fillId="0" borderId="4" xfId="0" applyFont="1" applyBorder="1" applyAlignment="1">
      <alignment horizontal="right" vertical="center" indent="1"/>
    </xf>
    <xf numFmtId="0" fontId="3" fillId="0" borderId="38" xfId="0" applyFont="1" applyBorder="1" applyAlignment="1">
      <alignment horizontal="right" vertical="center" indent="1"/>
    </xf>
    <xf numFmtId="0" fontId="3" fillId="0" borderId="31" xfId="0" applyFont="1" applyBorder="1" applyAlignment="1">
      <alignment horizontal="right" vertical="center"/>
    </xf>
    <xf numFmtId="0" fontId="3" fillId="0" borderId="7" xfId="0" applyFont="1" applyBorder="1" applyAlignment="1">
      <alignment horizontal="right" vertical="center"/>
    </xf>
    <xf numFmtId="0" fontId="3" fillId="0" borderId="10" xfId="0" applyFont="1" applyBorder="1" applyAlignment="1">
      <alignment horizontal="right" vertical="center"/>
    </xf>
    <xf numFmtId="0" fontId="4" fillId="0" borderId="35" xfId="0" applyFont="1" applyBorder="1" applyAlignment="1">
      <alignment horizontal="left" vertical="center" indent="20"/>
    </xf>
    <xf numFmtId="0" fontId="4" fillId="0" borderId="18" xfId="0" applyFont="1" applyBorder="1" applyAlignment="1">
      <alignment horizontal="left" vertical="center" indent="20"/>
    </xf>
    <xf numFmtId="0" fontId="3" fillId="0" borderId="18" xfId="0" applyFont="1" applyBorder="1" applyAlignment="1">
      <alignment horizontal="left" vertical="center" indent="20"/>
    </xf>
    <xf numFmtId="0" fontId="3" fillId="0" borderId="36" xfId="0" applyFont="1" applyBorder="1" applyAlignment="1">
      <alignment horizontal="left" vertical="center" indent="20"/>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lignment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lignment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7" xfId="0" applyFont="1" applyBorder="1" applyAlignment="1">
      <alignment horizontal="center" vertical="center"/>
    </xf>
    <xf numFmtId="176" fontId="3" fillId="0" borderId="5" xfId="0" applyNumberFormat="1" applyFont="1" applyBorder="1" applyAlignment="1">
      <alignment horizontal="right" vertical="center" indent="1"/>
    </xf>
    <xf numFmtId="0" fontId="3" fillId="0" borderId="6" xfId="0" applyFont="1" applyBorder="1" applyAlignment="1">
      <alignment horizontal="right" vertical="center" indent="1"/>
    </xf>
    <xf numFmtId="0" fontId="3" fillId="0" borderId="6" xfId="0" applyFont="1" applyBorder="1">
      <alignment vertical="center"/>
    </xf>
    <xf numFmtId="0" fontId="4" fillId="0" borderId="40" xfId="0" applyFont="1" applyBorder="1" applyAlignment="1">
      <alignment horizontal="left" vertical="center" indent="22"/>
    </xf>
    <xf numFmtId="0" fontId="4" fillId="0" borderId="19" xfId="0" applyFont="1" applyBorder="1" applyAlignment="1">
      <alignment horizontal="left" vertical="center" indent="22"/>
    </xf>
    <xf numFmtId="0" fontId="4" fillId="0" borderId="41" xfId="0" applyFont="1" applyBorder="1" applyAlignment="1">
      <alignment horizontal="left" vertical="center" indent="22"/>
    </xf>
    <xf numFmtId="176" fontId="3" fillId="0" borderId="15" xfId="0" applyNumberFormat="1"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 xfId="0" applyFont="1" applyBorder="1" applyAlignment="1">
      <alignment vertical="center"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4" fillId="0" borderId="24" xfId="0" applyFont="1" applyBorder="1" applyAlignment="1">
      <alignment horizontal="left" vertical="center" indent="22"/>
    </xf>
    <xf numFmtId="0" fontId="3" fillId="0" borderId="17" xfId="0" applyFont="1" applyBorder="1" applyAlignment="1">
      <alignment horizontal="left" vertical="center" indent="22"/>
    </xf>
    <xf numFmtId="0" fontId="3" fillId="0" borderId="37" xfId="0" applyFont="1" applyBorder="1" applyAlignment="1">
      <alignment horizontal="left" vertical="center" indent="22"/>
    </xf>
    <xf numFmtId="0" fontId="4" fillId="0" borderId="17" xfId="0" applyFont="1" applyBorder="1" applyAlignment="1">
      <alignment horizontal="left" vertical="center" indent="22"/>
    </xf>
    <xf numFmtId="0" fontId="4" fillId="0" borderId="37" xfId="0" applyFont="1" applyBorder="1" applyAlignment="1">
      <alignment horizontal="left" vertical="center" indent="22"/>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5" xfId="0" applyFont="1" applyBorder="1" applyAlignment="1">
      <alignment vertical="top" wrapText="1"/>
    </xf>
    <xf numFmtId="0" fontId="3" fillId="0" borderId="11" xfId="0" applyFont="1" applyBorder="1" applyAlignment="1">
      <alignment vertical="top"/>
    </xf>
    <xf numFmtId="0" fontId="3" fillId="0" borderId="39" xfId="0" applyFont="1" applyBorder="1" applyAlignment="1">
      <alignment vertical="top"/>
    </xf>
    <xf numFmtId="0" fontId="3" fillId="0" borderId="16" xfId="0" applyFont="1" applyBorder="1" applyAlignment="1">
      <alignment vertical="top"/>
    </xf>
    <xf numFmtId="0" fontId="3" fillId="0" borderId="0" xfId="0" applyFont="1" applyAlignment="1">
      <alignment vertical="top"/>
    </xf>
    <xf numFmtId="0" fontId="3" fillId="0" borderId="30" xfId="0" applyFont="1" applyBorder="1" applyAlignment="1">
      <alignment vertical="top"/>
    </xf>
    <xf numFmtId="0" fontId="3" fillId="0" borderId="8" xfId="0" applyFont="1" applyBorder="1">
      <alignment vertical="center"/>
    </xf>
    <xf numFmtId="176" fontId="3" fillId="0" borderId="15" xfId="0" applyNumberFormat="1" applyFont="1" applyBorder="1" applyAlignment="1">
      <alignment horizontal="right" vertical="center" indent="1"/>
    </xf>
    <xf numFmtId="0" fontId="3" fillId="0" borderId="12" xfId="0" applyFont="1" applyBorder="1" applyAlignment="1">
      <alignment horizontal="right" vertical="center" inden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5" xfId="0" applyFont="1" applyBorder="1" applyAlignment="1">
      <alignment horizontal="center" vertical="center" shrinkToFit="1"/>
    </xf>
    <xf numFmtId="176" fontId="3" fillId="0" borderId="5" xfId="0" applyNumberFormat="1" applyFont="1" applyBorder="1" applyAlignment="1">
      <alignment horizontal="center"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257176</xdr:colOff>
      <xdr:row>36</xdr:row>
      <xdr:rowOff>176642</xdr:rowOff>
    </xdr:from>
    <xdr:to>
      <xdr:col>30</xdr:col>
      <xdr:colOff>59749</xdr:colOff>
      <xdr:row>38</xdr:row>
      <xdr:rowOff>190499</xdr:rowOff>
    </xdr:to>
    <xdr:sp macro="" textlink="">
      <xdr:nvSpPr>
        <xdr:cNvPr id="8" name="テキスト ボックス 7">
          <a:extLst>
            <a:ext uri="{FF2B5EF4-FFF2-40B4-BE49-F238E27FC236}">
              <a16:creationId xmlns:a16="http://schemas.microsoft.com/office/drawing/2014/main" id="{CEB75CF4-B85C-420F-A9FE-1EE8DCE21ADE}"/>
            </a:ext>
          </a:extLst>
        </xdr:cNvPr>
        <xdr:cNvSpPr txBox="1"/>
      </xdr:nvSpPr>
      <xdr:spPr>
        <a:xfrm>
          <a:off x="12906376" y="10330292"/>
          <a:ext cx="4098348" cy="509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10</a:t>
          </a:r>
          <a:r>
            <a:rPr kumimoji="1" lang="ja-JP" altLang="en-US" sz="900" b="1"/>
            <a:t>万円</a:t>
          </a:r>
          <a:r>
            <a:rPr kumimoji="1" lang="en-US" altLang="ja-JP" sz="900" b="1"/>
            <a:t>/t-CO2</a:t>
          </a:r>
          <a:r>
            <a:rPr kumimoji="1" lang="ja-JP" altLang="en-US" sz="900" b="1"/>
            <a:t>以下であれば審査基準の最重要項目である費用対効果の目標額を満たす。（低ければ低い方がより高評価</a:t>
          </a:r>
          <a:r>
            <a:rPr kumimoji="1" lang="en-US" altLang="ja-JP" sz="900" b="1"/>
            <a:t>)</a:t>
          </a:r>
          <a:endParaRPr kumimoji="0" lang="en-US" altLang="ja-JP" sz="900" b="1" i="0" u="none" strike="noStrike">
            <a:solidFill>
              <a:schemeClr val="dk1"/>
            </a:solidFill>
            <a:effectLst/>
            <a:latin typeface="+mn-lt"/>
            <a:ea typeface="+mn-ea"/>
            <a:cs typeface="+mn-cs"/>
          </a:endParaRPr>
        </a:p>
      </xdr:txBody>
    </xdr:sp>
    <xdr:clientData/>
  </xdr:twoCellAnchor>
  <xdr:twoCellAnchor>
    <xdr:from>
      <xdr:col>24</xdr:col>
      <xdr:colOff>207819</xdr:colOff>
      <xdr:row>16</xdr:row>
      <xdr:rowOff>147204</xdr:rowOff>
    </xdr:from>
    <xdr:to>
      <xdr:col>28</xdr:col>
      <xdr:colOff>51955</xdr:colOff>
      <xdr:row>20</xdr:row>
      <xdr:rowOff>138545</xdr:rowOff>
    </xdr:to>
    <xdr:sp macro="" textlink="">
      <xdr:nvSpPr>
        <xdr:cNvPr id="14" name="大かっこ 13">
          <a:extLst>
            <a:ext uri="{FF2B5EF4-FFF2-40B4-BE49-F238E27FC236}">
              <a16:creationId xmlns:a16="http://schemas.microsoft.com/office/drawing/2014/main" id="{D7A28426-53A2-4017-9ACA-C6CA8AFDB72E}"/>
            </a:ext>
          </a:extLst>
        </xdr:cNvPr>
        <xdr:cNvSpPr/>
      </xdr:nvSpPr>
      <xdr:spPr>
        <a:xfrm>
          <a:off x="13717444" y="1972829"/>
          <a:ext cx="2082511" cy="1054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26</xdr:col>
      <xdr:colOff>34637</xdr:colOff>
      <xdr:row>26</xdr:row>
      <xdr:rowOff>69273</xdr:rowOff>
    </xdr:from>
    <xdr:to>
      <xdr:col>26</xdr:col>
      <xdr:colOff>225137</xdr:colOff>
      <xdr:row>27</xdr:row>
      <xdr:rowOff>60613</xdr:rowOff>
    </xdr:to>
    <xdr:cxnSp macro="">
      <xdr:nvCxnSpPr>
        <xdr:cNvPr id="15" name="直線コネクタ 14">
          <a:extLst>
            <a:ext uri="{FF2B5EF4-FFF2-40B4-BE49-F238E27FC236}">
              <a16:creationId xmlns:a16="http://schemas.microsoft.com/office/drawing/2014/main" id="{63737507-0B6D-47E1-BAC3-5446921629AB}"/>
            </a:ext>
          </a:extLst>
        </xdr:cNvPr>
        <xdr:cNvCxnSpPr/>
      </xdr:nvCxnSpPr>
      <xdr:spPr>
        <a:xfrm flipH="1">
          <a:off x="14703137" y="4688898"/>
          <a:ext cx="190500" cy="2453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209551</xdr:colOff>
      <xdr:row>36</xdr:row>
      <xdr:rowOff>176639</xdr:rowOff>
    </xdr:from>
    <xdr:to>
      <xdr:col>30</xdr:col>
      <xdr:colOff>79492</xdr:colOff>
      <xdr:row>38</xdr:row>
      <xdr:rowOff>180974</xdr:rowOff>
    </xdr:to>
    <xdr:sp macro="" textlink="">
      <xdr:nvSpPr>
        <xdr:cNvPr id="9" name="吹き出し: 四角形 8">
          <a:extLst>
            <a:ext uri="{FF2B5EF4-FFF2-40B4-BE49-F238E27FC236}">
              <a16:creationId xmlns:a16="http://schemas.microsoft.com/office/drawing/2014/main" id="{8006552A-58D0-46E6-88C1-A7389445C1E5}"/>
            </a:ext>
          </a:extLst>
        </xdr:cNvPr>
        <xdr:cNvSpPr/>
      </xdr:nvSpPr>
      <xdr:spPr>
        <a:xfrm flipV="1">
          <a:off x="12858751" y="10330289"/>
          <a:ext cx="4165716" cy="499635"/>
        </a:xfrm>
        <a:prstGeom prst="wedgeRectCallout">
          <a:avLst>
            <a:gd name="adj1" fmla="val 30764"/>
            <a:gd name="adj2" fmla="val 9167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B14E-2D07-4877-8EFF-EB07A3EAE70E}">
  <sheetPr>
    <pageSetUpPr fitToPage="1"/>
  </sheetPr>
  <dimension ref="A1:AF120"/>
  <sheetViews>
    <sheetView tabSelected="1" topLeftCell="K28" zoomScaleNormal="100" workbookViewId="0">
      <selection activeCell="AC41" sqref="AC41"/>
    </sheetView>
  </sheetViews>
  <sheetFormatPr defaultRowHeight="13.5" x14ac:dyDescent="0.4"/>
  <cols>
    <col min="1" max="1" width="2.625" style="3" customWidth="1"/>
    <col min="2" max="2" width="14.625" style="3" customWidth="1"/>
    <col min="3" max="3" width="6.625" style="3" customWidth="1"/>
    <col min="4" max="4" width="10.625" style="3" customWidth="1"/>
    <col min="5" max="5" width="6.625" style="3" customWidth="1"/>
    <col min="6" max="6" width="11.625" style="3" customWidth="1"/>
    <col min="7" max="7" width="3.625" style="3" customWidth="1"/>
    <col min="8" max="8" width="8.625" style="3" customWidth="1"/>
    <col min="9" max="9" width="3.625" style="1" customWidth="1"/>
    <col min="10" max="10" width="8.625" style="3" customWidth="1"/>
    <col min="11" max="11" width="3.625" style="1" customWidth="1"/>
    <col min="12" max="12" width="19.25" style="3" customWidth="1"/>
    <col min="13" max="13" width="2.625" style="3" customWidth="1"/>
    <col min="14" max="14" width="10.625" style="3" customWidth="1"/>
    <col min="15" max="15" width="2.625" style="3" customWidth="1"/>
    <col min="16" max="16" width="8.625" style="3" customWidth="1"/>
    <col min="17" max="17" width="3.625" style="3" customWidth="1"/>
    <col min="18" max="18" width="8.625" style="3" customWidth="1"/>
    <col min="19" max="19" width="3.625" style="3" customWidth="1"/>
    <col min="20" max="20" width="10.625" style="3" customWidth="1"/>
    <col min="21" max="22" width="6.625" style="3" customWidth="1"/>
    <col min="23" max="23" width="1.625" style="3" customWidth="1"/>
    <col min="24" max="24" width="11.625" style="3" customWidth="1"/>
    <col min="25" max="25" width="3.625" style="3" customWidth="1"/>
    <col min="26" max="26" width="11.625" style="3" customWidth="1"/>
    <col min="27" max="27" width="3.625" style="3" customWidth="1"/>
    <col min="28" max="28" width="10.625" style="3" customWidth="1"/>
    <col min="29" max="29" width="3.625" style="3" customWidth="1"/>
    <col min="30" max="30" width="11.625" style="3" customWidth="1"/>
    <col min="31" max="31" width="1.625" style="3" customWidth="1"/>
    <col min="32" max="32" width="3.625" style="3" customWidth="1"/>
    <col min="33" max="16384" width="9" style="3"/>
  </cols>
  <sheetData>
    <row r="1" spans="1:32" ht="30" customHeight="1" thickBot="1" x14ac:dyDescent="0.45">
      <c r="A1" s="193" t="s">
        <v>64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5"/>
    </row>
    <row r="2" spans="1:32" ht="30" customHeight="1" x14ac:dyDescent="0.4">
      <c r="A2" s="13"/>
      <c r="B2" s="2"/>
      <c r="C2" s="2"/>
      <c r="D2" s="2"/>
      <c r="E2" s="2"/>
      <c r="F2" s="2"/>
      <c r="G2" s="2"/>
      <c r="H2" s="2"/>
      <c r="I2" s="2"/>
      <c r="J2" s="2"/>
      <c r="K2" s="2"/>
      <c r="L2" s="2"/>
      <c r="M2" s="2"/>
      <c r="N2" s="2"/>
      <c r="O2" s="2"/>
      <c r="P2" s="2"/>
      <c r="Q2" s="2"/>
      <c r="R2" s="2"/>
      <c r="S2" s="2"/>
      <c r="T2" s="2"/>
      <c r="U2" s="2"/>
      <c r="V2" s="2"/>
      <c r="W2" s="2"/>
      <c r="Y2" s="28" t="s">
        <v>36</v>
      </c>
      <c r="AA2" s="27"/>
      <c r="AC2" s="2"/>
      <c r="AD2" s="2"/>
      <c r="AE2" s="2"/>
      <c r="AF2" s="24"/>
    </row>
    <row r="3" spans="1:32" ht="20.100000000000001" customHeight="1" thickBot="1" x14ac:dyDescent="0.45">
      <c r="A3" s="13"/>
      <c r="B3" s="2"/>
      <c r="C3" s="2"/>
      <c r="D3" s="2"/>
      <c r="E3" s="2"/>
      <c r="F3" s="2"/>
      <c r="G3" s="2"/>
      <c r="H3" s="2"/>
      <c r="I3" s="2"/>
      <c r="J3" s="2"/>
      <c r="K3" s="2"/>
      <c r="L3" s="2"/>
      <c r="M3" s="2"/>
      <c r="N3" s="2"/>
      <c r="O3" s="2"/>
      <c r="P3" s="2"/>
      <c r="Q3" s="2"/>
      <c r="R3" s="2"/>
      <c r="S3" s="2"/>
      <c r="T3" s="2"/>
      <c r="U3" s="2"/>
      <c r="V3" s="2"/>
      <c r="W3" s="2"/>
      <c r="Y3" s="29" t="s">
        <v>33</v>
      </c>
      <c r="Z3" s="2"/>
      <c r="AA3" s="2"/>
      <c r="AB3" s="2"/>
      <c r="AC3" s="2"/>
      <c r="AD3" s="2"/>
      <c r="AE3" s="2"/>
      <c r="AF3" s="24"/>
    </row>
    <row r="4" spans="1:32" ht="20.100000000000001" customHeight="1" thickBot="1" x14ac:dyDescent="0.45">
      <c r="A4" s="13"/>
      <c r="B4" s="169" t="s">
        <v>26</v>
      </c>
      <c r="C4" s="170"/>
      <c r="D4" s="170"/>
      <c r="E4" s="170"/>
      <c r="F4" s="170"/>
      <c r="G4" s="170"/>
      <c r="H4" s="170"/>
      <c r="I4" s="170"/>
      <c r="J4" s="170"/>
      <c r="K4" s="170"/>
      <c r="L4" s="170"/>
      <c r="M4" s="170"/>
      <c r="N4" s="171"/>
      <c r="O4" s="171"/>
      <c r="P4" s="171"/>
      <c r="Q4" s="171"/>
      <c r="R4" s="171"/>
      <c r="S4" s="171"/>
      <c r="T4" s="171"/>
      <c r="U4" s="172"/>
      <c r="V4" s="2"/>
      <c r="W4" s="23"/>
      <c r="X4" s="23"/>
      <c r="Y4" s="23"/>
      <c r="Z4" s="23"/>
      <c r="AA4" s="23"/>
      <c r="AB4" s="23"/>
      <c r="AC4" s="23"/>
      <c r="AD4" s="2"/>
      <c r="AE4" s="2"/>
      <c r="AF4" s="24"/>
    </row>
    <row r="5" spans="1:32" ht="24" customHeight="1" thickTop="1" x14ac:dyDescent="0.4">
      <c r="A5" s="13"/>
      <c r="B5" s="196" t="s">
        <v>27</v>
      </c>
      <c r="C5" s="197"/>
      <c r="D5" s="197"/>
      <c r="E5" s="197"/>
      <c r="F5" s="197"/>
      <c r="G5" s="197"/>
      <c r="H5" s="197"/>
      <c r="I5" s="197"/>
      <c r="J5" s="197"/>
      <c r="K5" s="197"/>
      <c r="L5" s="197"/>
      <c r="M5" s="197"/>
      <c r="N5" s="197"/>
      <c r="O5" s="197"/>
      <c r="P5" s="197"/>
      <c r="Q5" s="197"/>
      <c r="R5" s="197"/>
      <c r="S5" s="197"/>
      <c r="T5" s="197"/>
      <c r="U5" s="198"/>
      <c r="V5" s="1"/>
      <c r="W5" s="65"/>
      <c r="X5" s="49"/>
      <c r="Y5" s="49"/>
      <c r="Z5" s="49"/>
      <c r="AA5" s="49"/>
      <c r="AB5" s="49"/>
      <c r="AC5" s="49"/>
      <c r="AD5" s="49"/>
      <c r="AE5" s="49"/>
      <c r="AF5" s="6"/>
    </row>
    <row r="6" spans="1:32" ht="20.100000000000001" customHeight="1" thickBot="1" x14ac:dyDescent="0.45">
      <c r="A6" s="13"/>
      <c r="B6" s="173" t="s">
        <v>6</v>
      </c>
      <c r="C6" s="174"/>
      <c r="D6" s="110" t="s">
        <v>0</v>
      </c>
      <c r="E6" s="174"/>
      <c r="F6" s="110" t="s">
        <v>1</v>
      </c>
      <c r="G6" s="174"/>
      <c r="H6" s="175" t="s">
        <v>21</v>
      </c>
      <c r="I6" s="175"/>
      <c r="J6" s="175"/>
      <c r="K6" s="174"/>
      <c r="L6" s="176" t="s">
        <v>2</v>
      </c>
      <c r="M6" s="177"/>
      <c r="N6" s="177"/>
      <c r="O6" s="110" t="s">
        <v>10</v>
      </c>
      <c r="P6" s="175"/>
      <c r="Q6" s="175"/>
      <c r="R6" s="174"/>
      <c r="S6" s="110" t="s">
        <v>13</v>
      </c>
      <c r="T6" s="175"/>
      <c r="U6" s="183"/>
      <c r="V6" s="1"/>
      <c r="W6" s="49"/>
      <c r="X6" s="49"/>
      <c r="Y6" s="49"/>
      <c r="Z6" s="49"/>
      <c r="AA6" s="49"/>
      <c r="AB6" s="49"/>
      <c r="AC6" s="49"/>
      <c r="AD6" s="49"/>
      <c r="AE6" s="49"/>
      <c r="AF6" s="6"/>
    </row>
    <row r="7" spans="1:32" ht="20.100000000000001" customHeight="1" thickBot="1" x14ac:dyDescent="0.45">
      <c r="A7" s="13"/>
      <c r="B7" s="203"/>
      <c r="C7" s="204"/>
      <c r="D7" s="201"/>
      <c r="E7" s="202"/>
      <c r="F7" s="74"/>
      <c r="G7" s="4" t="s">
        <v>9</v>
      </c>
      <c r="H7" s="40"/>
      <c r="I7" s="41" t="s">
        <v>22</v>
      </c>
      <c r="J7" s="42"/>
      <c r="K7" s="12" t="s">
        <v>23</v>
      </c>
      <c r="L7" s="216"/>
      <c r="M7" s="191"/>
      <c r="N7" s="192"/>
      <c r="O7" s="190"/>
      <c r="P7" s="191"/>
      <c r="Q7" s="191"/>
      <c r="R7" s="192"/>
      <c r="S7" s="212"/>
      <c r="T7" s="213"/>
      <c r="U7" s="43" t="s">
        <v>32</v>
      </c>
      <c r="V7" s="1"/>
      <c r="W7" s="102" t="s">
        <v>63</v>
      </c>
      <c r="X7" s="103"/>
      <c r="Y7" s="103"/>
      <c r="Z7" s="103"/>
      <c r="AA7" s="103"/>
      <c r="AB7" s="103"/>
      <c r="AC7" s="103"/>
      <c r="AD7" s="103"/>
      <c r="AE7" s="104"/>
      <c r="AF7" s="6"/>
    </row>
    <row r="8" spans="1:32" ht="20.100000000000001" customHeight="1" x14ac:dyDescent="0.4">
      <c r="A8" s="13"/>
      <c r="B8" s="173" t="s">
        <v>12</v>
      </c>
      <c r="C8" s="174"/>
      <c r="D8" s="110" t="s">
        <v>11</v>
      </c>
      <c r="E8" s="174"/>
      <c r="F8" s="110" t="s">
        <v>3</v>
      </c>
      <c r="G8" s="211"/>
      <c r="H8" s="46"/>
      <c r="I8" s="44"/>
      <c r="J8" s="44"/>
      <c r="K8" s="44"/>
      <c r="L8" s="44"/>
      <c r="M8" s="44"/>
      <c r="N8" s="44"/>
      <c r="O8" s="44"/>
      <c r="P8" s="44"/>
      <c r="Q8" s="44"/>
      <c r="R8" s="44"/>
      <c r="S8" s="44"/>
      <c r="T8" s="44"/>
      <c r="U8" s="44"/>
      <c r="V8" s="2"/>
      <c r="W8" s="105"/>
      <c r="X8" s="106"/>
      <c r="Y8" s="106"/>
      <c r="Z8" s="106"/>
      <c r="AA8" s="106"/>
      <c r="AB8" s="106"/>
      <c r="AC8" s="106"/>
      <c r="AD8" s="106"/>
      <c r="AE8" s="107"/>
      <c r="AF8" s="24"/>
    </row>
    <row r="9" spans="1:32" ht="20.100000000000001" customHeight="1" thickBot="1" x14ac:dyDescent="0.45">
      <c r="A9" s="13"/>
      <c r="B9" s="31"/>
      <c r="C9" s="12" t="s">
        <v>4</v>
      </c>
      <c r="D9" s="32"/>
      <c r="E9" s="12" t="s">
        <v>4</v>
      </c>
      <c r="F9" s="32"/>
      <c r="G9" s="34" t="s">
        <v>5</v>
      </c>
      <c r="H9" s="47"/>
      <c r="I9" s="45"/>
      <c r="J9" s="45"/>
      <c r="K9" s="45"/>
      <c r="L9" s="45"/>
      <c r="M9" s="45"/>
      <c r="N9" s="45"/>
      <c r="O9" s="45"/>
      <c r="P9" s="45"/>
      <c r="Q9" s="45"/>
      <c r="R9" s="45"/>
      <c r="S9" s="45"/>
      <c r="T9" s="45"/>
      <c r="U9" s="45"/>
      <c r="V9" s="1"/>
      <c r="W9" s="48"/>
      <c r="X9" s="84"/>
      <c r="Y9" s="78"/>
      <c r="Z9" s="84"/>
      <c r="AA9" s="83"/>
      <c r="AB9" s="84"/>
      <c r="AC9" s="85"/>
      <c r="AD9" s="86"/>
      <c r="AE9" s="39"/>
      <c r="AF9" s="6"/>
    </row>
    <row r="10" spans="1:32" ht="24" customHeight="1" thickTop="1" x14ac:dyDescent="0.4">
      <c r="A10" s="13"/>
      <c r="B10" s="187" t="s">
        <v>14</v>
      </c>
      <c r="C10" s="188"/>
      <c r="D10" s="188"/>
      <c r="E10" s="188"/>
      <c r="F10" s="188"/>
      <c r="G10" s="188"/>
      <c r="H10" s="199"/>
      <c r="I10" s="199"/>
      <c r="J10" s="199"/>
      <c r="K10" s="199"/>
      <c r="L10" s="199"/>
      <c r="M10" s="199"/>
      <c r="N10" s="199"/>
      <c r="O10" s="199"/>
      <c r="P10" s="199"/>
      <c r="Q10" s="199"/>
      <c r="R10" s="199"/>
      <c r="S10" s="199"/>
      <c r="T10" s="199"/>
      <c r="U10" s="200"/>
      <c r="W10" s="48"/>
      <c r="X10" s="116" t="s">
        <v>56</v>
      </c>
      <c r="Y10" s="87"/>
      <c r="Z10" s="98" t="s">
        <v>58</v>
      </c>
      <c r="AA10" s="123"/>
      <c r="AB10" s="88"/>
      <c r="AC10" s="98" t="s">
        <v>59</v>
      </c>
      <c r="AD10" s="99"/>
      <c r="AE10" s="56"/>
      <c r="AF10" s="50"/>
    </row>
    <row r="11" spans="1:32" ht="36" customHeight="1" x14ac:dyDescent="0.4">
      <c r="A11" s="13"/>
      <c r="B11" s="178" t="s">
        <v>8</v>
      </c>
      <c r="C11" s="179"/>
      <c r="D11" s="179" t="s">
        <v>6</v>
      </c>
      <c r="E11" s="179"/>
      <c r="F11" s="179" t="s">
        <v>7</v>
      </c>
      <c r="G11" s="180"/>
      <c r="H11" s="15" t="s">
        <v>24</v>
      </c>
      <c r="J11" s="16" t="s">
        <v>17</v>
      </c>
      <c r="L11" s="16" t="s">
        <v>34</v>
      </c>
      <c r="N11" s="16" t="s">
        <v>18</v>
      </c>
      <c r="P11" s="181" t="s">
        <v>19</v>
      </c>
      <c r="Q11" s="175"/>
      <c r="R11" s="174"/>
      <c r="T11" s="181" t="s">
        <v>25</v>
      </c>
      <c r="U11" s="182"/>
      <c r="W11" s="54"/>
      <c r="X11" s="117"/>
      <c r="Y11" s="118" t="s">
        <v>37</v>
      </c>
      <c r="Z11" s="124"/>
      <c r="AA11" s="125"/>
      <c r="AB11" s="129" t="s">
        <v>57</v>
      </c>
      <c r="AC11" s="100"/>
      <c r="AD11" s="101"/>
      <c r="AE11" s="79"/>
      <c r="AF11" s="50"/>
    </row>
    <row r="12" spans="1:32" ht="20.100000000000001" customHeight="1" x14ac:dyDescent="0.4">
      <c r="A12" s="13"/>
      <c r="B12" s="161"/>
      <c r="C12" s="162"/>
      <c r="D12" s="162"/>
      <c r="E12" s="162"/>
      <c r="F12" s="162"/>
      <c r="G12" s="163"/>
      <c r="H12" s="4"/>
      <c r="I12" s="5" t="s">
        <v>15</v>
      </c>
      <c r="J12" s="5"/>
      <c r="K12" s="5" t="s">
        <v>15</v>
      </c>
      <c r="L12" s="5"/>
      <c r="M12" s="17" t="s">
        <v>15</v>
      </c>
      <c r="N12" s="5"/>
      <c r="O12" s="17" t="s">
        <v>15</v>
      </c>
      <c r="P12" s="5"/>
      <c r="Q12" s="5" t="s">
        <v>16</v>
      </c>
      <c r="R12" s="5"/>
      <c r="S12" s="5" t="s">
        <v>20</v>
      </c>
      <c r="T12" s="164" t="str">
        <f>IFERROR(ROUNDDOWN(H12*J12*L12*365*P12/R12,1),"")</f>
        <v/>
      </c>
      <c r="U12" s="165"/>
      <c r="V12" s="33"/>
      <c r="W12" s="38"/>
      <c r="X12" s="149">
        <f>Z12-AC12</f>
        <v>0</v>
      </c>
      <c r="Y12" s="119"/>
      <c r="Z12" s="98">
        <f>T20</f>
        <v>0</v>
      </c>
      <c r="AA12" s="126"/>
      <c r="AB12" s="129"/>
      <c r="AC12" s="94">
        <f>T39</f>
        <v>0</v>
      </c>
      <c r="AD12" s="95"/>
      <c r="AE12" s="39"/>
      <c r="AF12" s="25"/>
    </row>
    <row r="13" spans="1:32" ht="20.100000000000001" customHeight="1" x14ac:dyDescent="0.4">
      <c r="A13" s="13"/>
      <c r="B13" s="161"/>
      <c r="C13" s="162"/>
      <c r="D13" s="162"/>
      <c r="E13" s="162"/>
      <c r="F13" s="162"/>
      <c r="G13" s="163"/>
      <c r="H13" s="70"/>
      <c r="I13" s="5" t="s">
        <v>15</v>
      </c>
      <c r="J13" s="71"/>
      <c r="K13" s="5" t="s">
        <v>15</v>
      </c>
      <c r="L13" s="71"/>
      <c r="M13" s="17" t="s">
        <v>15</v>
      </c>
      <c r="N13" s="5"/>
      <c r="O13" s="17" t="s">
        <v>15</v>
      </c>
      <c r="P13" s="71"/>
      <c r="Q13" s="71" t="s">
        <v>16</v>
      </c>
      <c r="R13" s="71"/>
      <c r="S13" s="5" t="s">
        <v>20</v>
      </c>
      <c r="T13" s="164" t="str">
        <f t="shared" ref="T13:T19" si="0">IFERROR(ROUNDDOWN(H13*J13*L13*365*P13/R13,1),"")</f>
        <v/>
      </c>
      <c r="U13" s="165"/>
      <c r="V13" s="33"/>
      <c r="W13" s="38"/>
      <c r="X13" s="155"/>
      <c r="Y13" s="78"/>
      <c r="Z13" s="127"/>
      <c r="AA13" s="128"/>
      <c r="AB13" s="81"/>
      <c r="AC13" s="96"/>
      <c r="AD13" s="97"/>
      <c r="AE13" s="39"/>
      <c r="AF13" s="25"/>
    </row>
    <row r="14" spans="1:32" ht="20.100000000000001" customHeight="1" thickBot="1" x14ac:dyDescent="0.45">
      <c r="A14" s="13"/>
      <c r="B14" s="161"/>
      <c r="C14" s="162"/>
      <c r="D14" s="162"/>
      <c r="E14" s="162"/>
      <c r="F14" s="162"/>
      <c r="G14" s="163"/>
      <c r="H14" s="70"/>
      <c r="I14" s="5" t="s">
        <v>15</v>
      </c>
      <c r="J14" s="71"/>
      <c r="K14" s="5" t="s">
        <v>15</v>
      </c>
      <c r="L14" s="71"/>
      <c r="M14" s="17" t="s">
        <v>15</v>
      </c>
      <c r="N14" s="5"/>
      <c r="O14" s="17" t="s">
        <v>15</v>
      </c>
      <c r="P14" s="71"/>
      <c r="Q14" s="5" t="s">
        <v>16</v>
      </c>
      <c r="R14" s="71"/>
      <c r="S14" s="5" t="s">
        <v>20</v>
      </c>
      <c r="T14" s="164" t="str">
        <f t="shared" si="0"/>
        <v/>
      </c>
      <c r="U14" s="165"/>
      <c r="W14" s="18"/>
      <c r="X14" s="19"/>
      <c r="Y14" s="89"/>
      <c r="Z14" s="19"/>
      <c r="AA14" s="90"/>
      <c r="AB14" s="19"/>
      <c r="AC14" s="19"/>
      <c r="AD14" s="19"/>
      <c r="AE14" s="73"/>
      <c r="AF14" s="25"/>
    </row>
    <row r="15" spans="1:32" ht="20.100000000000001" customHeight="1" x14ac:dyDescent="0.4">
      <c r="A15" s="13"/>
      <c r="B15" s="161"/>
      <c r="C15" s="162"/>
      <c r="D15" s="162"/>
      <c r="E15" s="162"/>
      <c r="F15" s="162"/>
      <c r="G15" s="163"/>
      <c r="H15" s="70"/>
      <c r="I15" s="5" t="s">
        <v>15</v>
      </c>
      <c r="J15" s="71"/>
      <c r="K15" s="5" t="s">
        <v>15</v>
      </c>
      <c r="L15" s="71"/>
      <c r="M15" s="17" t="s">
        <v>15</v>
      </c>
      <c r="N15" s="5"/>
      <c r="O15" s="17" t="s">
        <v>15</v>
      </c>
      <c r="P15" s="71"/>
      <c r="Q15" s="5" t="s">
        <v>16</v>
      </c>
      <c r="R15" s="71"/>
      <c r="S15" s="5" t="s">
        <v>20</v>
      </c>
      <c r="T15" s="164" t="str">
        <f t="shared" si="0"/>
        <v/>
      </c>
      <c r="U15" s="165"/>
      <c r="W15" s="102" t="s">
        <v>55</v>
      </c>
      <c r="X15" s="103"/>
      <c r="Y15" s="103"/>
      <c r="Z15" s="103"/>
      <c r="AA15" s="103"/>
      <c r="AB15" s="103"/>
      <c r="AC15" s="103"/>
      <c r="AD15" s="103"/>
      <c r="AE15" s="104"/>
      <c r="AF15" s="25"/>
    </row>
    <row r="16" spans="1:32" ht="20.100000000000001" customHeight="1" x14ac:dyDescent="0.4">
      <c r="A16" s="13"/>
      <c r="B16" s="161"/>
      <c r="C16" s="162"/>
      <c r="D16" s="162"/>
      <c r="E16" s="162"/>
      <c r="F16" s="162"/>
      <c r="G16" s="163"/>
      <c r="H16" s="70"/>
      <c r="I16" s="5" t="s">
        <v>15</v>
      </c>
      <c r="J16" s="71"/>
      <c r="K16" s="5" t="s">
        <v>15</v>
      </c>
      <c r="L16" s="71"/>
      <c r="M16" s="17" t="s">
        <v>15</v>
      </c>
      <c r="N16" s="5"/>
      <c r="O16" s="17" t="s">
        <v>15</v>
      </c>
      <c r="P16" s="71"/>
      <c r="Q16" s="5" t="s">
        <v>16</v>
      </c>
      <c r="R16" s="71"/>
      <c r="S16" s="5" t="s">
        <v>20</v>
      </c>
      <c r="T16" s="164" t="str">
        <f t="shared" si="0"/>
        <v/>
      </c>
      <c r="U16" s="165"/>
      <c r="W16" s="105"/>
      <c r="X16" s="106"/>
      <c r="Y16" s="106"/>
      <c r="Z16" s="106"/>
      <c r="AA16" s="106"/>
      <c r="AB16" s="106"/>
      <c r="AC16" s="106"/>
      <c r="AD16" s="106"/>
      <c r="AE16" s="107"/>
      <c r="AF16" s="25"/>
    </row>
    <row r="17" spans="1:32" ht="20.100000000000001" customHeight="1" x14ac:dyDescent="0.4">
      <c r="A17" s="13"/>
      <c r="B17" s="161"/>
      <c r="C17" s="162"/>
      <c r="D17" s="162"/>
      <c r="E17" s="162"/>
      <c r="F17" s="162"/>
      <c r="G17" s="163"/>
      <c r="H17" s="10"/>
      <c r="I17" s="5" t="s">
        <v>15</v>
      </c>
      <c r="J17" s="17"/>
      <c r="K17" s="5" t="s">
        <v>15</v>
      </c>
      <c r="L17" s="17"/>
      <c r="M17" s="17" t="s">
        <v>15</v>
      </c>
      <c r="N17" s="5"/>
      <c r="O17" s="17" t="s">
        <v>15</v>
      </c>
      <c r="P17" s="17"/>
      <c r="Q17" s="5" t="s">
        <v>16</v>
      </c>
      <c r="R17" s="17"/>
      <c r="S17" s="5" t="s">
        <v>20</v>
      </c>
      <c r="T17" s="164" t="str">
        <f t="shared" si="0"/>
        <v/>
      </c>
      <c r="U17" s="165"/>
      <c r="V17" s="1"/>
      <c r="W17" s="48"/>
      <c r="X17" s="52"/>
      <c r="Y17" s="65"/>
      <c r="Z17" s="65"/>
      <c r="AA17" s="65"/>
      <c r="AB17" s="65"/>
      <c r="AC17" s="65"/>
      <c r="AD17" s="65"/>
      <c r="AE17" s="39"/>
      <c r="AF17" s="26"/>
    </row>
    <row r="18" spans="1:32" ht="20.100000000000001" customHeight="1" x14ac:dyDescent="0.4">
      <c r="A18" s="13"/>
      <c r="B18" s="161"/>
      <c r="C18" s="162"/>
      <c r="D18" s="162"/>
      <c r="E18" s="162"/>
      <c r="F18" s="162"/>
      <c r="G18" s="163"/>
      <c r="H18" s="10"/>
      <c r="I18" s="5" t="s">
        <v>15</v>
      </c>
      <c r="J18" s="17"/>
      <c r="K18" s="5" t="s">
        <v>15</v>
      </c>
      <c r="L18" s="17"/>
      <c r="M18" s="17" t="s">
        <v>15</v>
      </c>
      <c r="N18" s="5"/>
      <c r="O18" s="17" t="s">
        <v>15</v>
      </c>
      <c r="P18" s="17"/>
      <c r="Q18" s="5" t="s">
        <v>16</v>
      </c>
      <c r="R18" s="17"/>
      <c r="S18" s="5" t="s">
        <v>20</v>
      </c>
      <c r="T18" s="164" t="str">
        <f t="shared" si="0"/>
        <v/>
      </c>
      <c r="U18" s="165"/>
      <c r="W18" s="48"/>
      <c r="X18" s="122" t="s">
        <v>50</v>
      </c>
      <c r="Y18" s="57"/>
      <c r="Z18" s="122" t="s">
        <v>38</v>
      </c>
      <c r="AA18" s="52"/>
      <c r="AB18" s="122" t="s">
        <v>41</v>
      </c>
      <c r="AC18" s="52"/>
      <c r="AD18" s="120" t="s">
        <v>40</v>
      </c>
      <c r="AE18" s="24"/>
      <c r="AF18" s="14"/>
    </row>
    <row r="19" spans="1:32" ht="20.100000000000001" customHeight="1" x14ac:dyDescent="0.4">
      <c r="A19" s="13"/>
      <c r="B19" s="161"/>
      <c r="C19" s="162"/>
      <c r="D19" s="162"/>
      <c r="E19" s="162"/>
      <c r="F19" s="162"/>
      <c r="G19" s="163"/>
      <c r="H19" s="10"/>
      <c r="I19" s="5" t="s">
        <v>15</v>
      </c>
      <c r="J19" s="17"/>
      <c r="K19" s="5" t="s">
        <v>15</v>
      </c>
      <c r="L19" s="17"/>
      <c r="M19" s="17" t="s">
        <v>15</v>
      </c>
      <c r="N19" s="5"/>
      <c r="O19" s="17" t="s">
        <v>15</v>
      </c>
      <c r="P19" s="17"/>
      <c r="Q19" s="5" t="s">
        <v>16</v>
      </c>
      <c r="R19" s="17"/>
      <c r="S19" s="5" t="s">
        <v>20</v>
      </c>
      <c r="T19" s="164" t="str">
        <f t="shared" si="0"/>
        <v/>
      </c>
      <c r="U19" s="165"/>
      <c r="W19" s="48"/>
      <c r="X19" s="143"/>
      <c r="Y19" s="140" t="s">
        <v>37</v>
      </c>
      <c r="Z19" s="143"/>
      <c r="AA19" s="130" t="s">
        <v>39</v>
      </c>
      <c r="AB19" s="143"/>
      <c r="AC19" s="137" t="s">
        <v>15</v>
      </c>
      <c r="AD19" s="142"/>
      <c r="AE19" s="39"/>
      <c r="AF19" s="14"/>
    </row>
    <row r="20" spans="1:32" ht="20.100000000000001" customHeight="1" thickBot="1" x14ac:dyDescent="0.45">
      <c r="A20" s="13"/>
      <c r="B20" s="166" t="s">
        <v>43</v>
      </c>
      <c r="C20" s="167"/>
      <c r="D20" s="167"/>
      <c r="E20" s="167"/>
      <c r="F20" s="167"/>
      <c r="G20" s="167"/>
      <c r="H20" s="167"/>
      <c r="I20" s="167"/>
      <c r="J20" s="167"/>
      <c r="K20" s="167"/>
      <c r="L20" s="167"/>
      <c r="M20" s="167"/>
      <c r="N20" s="167"/>
      <c r="O20" s="167"/>
      <c r="P20" s="167"/>
      <c r="Q20" s="167"/>
      <c r="R20" s="167"/>
      <c r="S20" s="168"/>
      <c r="T20" s="159">
        <f>SUM(T12:T19)</f>
        <v>0</v>
      </c>
      <c r="U20" s="160"/>
      <c r="W20" s="48"/>
      <c r="X20" s="80">
        <f>IFERROR(ROUNDDOWN((Z20+AB20)*0.0005,1),"")</f>
        <v>0</v>
      </c>
      <c r="Y20" s="141"/>
      <c r="Z20" s="80">
        <f>X12</f>
        <v>0</v>
      </c>
      <c r="AA20" s="139"/>
      <c r="AB20" s="93">
        <v>0</v>
      </c>
      <c r="AC20" s="138"/>
      <c r="AD20" s="80">
        <v>5.0000000000000001E-4</v>
      </c>
      <c r="AE20" s="56"/>
      <c r="AF20" s="14"/>
    </row>
    <row r="21" spans="1:32" ht="30" customHeight="1" x14ac:dyDescent="0.4">
      <c r="A21" s="13"/>
      <c r="B21" s="1"/>
      <c r="C21" s="1"/>
      <c r="D21" s="1"/>
      <c r="E21" s="1"/>
      <c r="F21" s="1"/>
      <c r="N21" s="1"/>
      <c r="Q21" s="1"/>
      <c r="S21" s="1"/>
      <c r="T21" s="1"/>
      <c r="U21" s="1"/>
      <c r="W21" s="54"/>
      <c r="X21" s="55"/>
      <c r="Y21" s="55"/>
      <c r="Z21" s="55"/>
      <c r="AA21" s="55"/>
      <c r="AB21" s="134" t="s">
        <v>46</v>
      </c>
      <c r="AC21" s="135"/>
      <c r="AD21" s="135"/>
      <c r="AE21" s="136"/>
      <c r="AF21" s="14"/>
    </row>
    <row r="22" spans="1:32" ht="30" customHeight="1" thickBot="1" x14ac:dyDescent="0.45">
      <c r="A22" s="13"/>
      <c r="B22" s="1"/>
      <c r="C22" s="1"/>
      <c r="D22" s="1"/>
      <c r="E22" s="1"/>
      <c r="F22" s="1"/>
      <c r="N22" s="1"/>
      <c r="Q22" s="1"/>
      <c r="S22" s="1"/>
      <c r="T22" s="1"/>
      <c r="U22" s="1"/>
      <c r="W22" s="38"/>
      <c r="X22" s="122" t="s">
        <v>51</v>
      </c>
      <c r="Y22" s="65"/>
      <c r="Z22" s="120" t="s">
        <v>42</v>
      </c>
      <c r="AA22" s="52"/>
      <c r="AB22" s="108" t="s">
        <v>40</v>
      </c>
      <c r="AC22" s="95"/>
      <c r="AD22" s="65"/>
      <c r="AE22" s="39"/>
      <c r="AF22" s="14"/>
    </row>
    <row r="23" spans="1:32" ht="24" customHeight="1" thickBot="1" x14ac:dyDescent="0.45">
      <c r="A23" s="13"/>
      <c r="B23" s="169" t="s">
        <v>28</v>
      </c>
      <c r="C23" s="170"/>
      <c r="D23" s="170"/>
      <c r="E23" s="170"/>
      <c r="F23" s="170"/>
      <c r="G23" s="170"/>
      <c r="H23" s="170"/>
      <c r="I23" s="170"/>
      <c r="J23" s="170"/>
      <c r="K23" s="170"/>
      <c r="L23" s="170"/>
      <c r="M23" s="170"/>
      <c r="N23" s="171"/>
      <c r="O23" s="171"/>
      <c r="P23" s="171"/>
      <c r="Q23" s="171"/>
      <c r="R23" s="171"/>
      <c r="S23" s="171"/>
      <c r="T23" s="171"/>
      <c r="U23" s="172"/>
      <c r="W23" s="38"/>
      <c r="X23" s="133"/>
      <c r="Y23" s="131" t="s">
        <v>37</v>
      </c>
      <c r="Z23" s="132"/>
      <c r="AA23" s="130" t="s">
        <v>15</v>
      </c>
      <c r="AB23" s="109"/>
      <c r="AC23" s="97"/>
      <c r="AD23" s="37"/>
      <c r="AE23" s="39"/>
      <c r="AF23" s="14"/>
    </row>
    <row r="24" spans="1:32" ht="24" customHeight="1" thickTop="1" x14ac:dyDescent="0.4">
      <c r="A24" s="13"/>
      <c r="B24" s="196" t="s">
        <v>29</v>
      </c>
      <c r="C24" s="197"/>
      <c r="D24" s="197"/>
      <c r="E24" s="197"/>
      <c r="F24" s="197"/>
      <c r="G24" s="197"/>
      <c r="H24" s="197"/>
      <c r="I24" s="197"/>
      <c r="J24" s="197"/>
      <c r="K24" s="197"/>
      <c r="L24" s="197"/>
      <c r="M24" s="197"/>
      <c r="N24" s="197"/>
      <c r="O24" s="197"/>
      <c r="P24" s="197"/>
      <c r="Q24" s="197"/>
      <c r="R24" s="197"/>
      <c r="S24" s="197"/>
      <c r="T24" s="197"/>
      <c r="U24" s="198"/>
      <c r="W24" s="38"/>
      <c r="X24" s="80">
        <f>IFERROR(ROUNDDOWN(Z24*0.0005,1),"")</f>
        <v>0</v>
      </c>
      <c r="Y24" s="131"/>
      <c r="Z24" s="80">
        <f>T20</f>
        <v>0</v>
      </c>
      <c r="AA24" s="130"/>
      <c r="AB24" s="110">
        <v>5.0000000000000001E-4</v>
      </c>
      <c r="AC24" s="111"/>
      <c r="AD24" s="37"/>
      <c r="AE24" s="39"/>
      <c r="AF24" s="14"/>
    </row>
    <row r="25" spans="1:32" ht="20.100000000000001" customHeight="1" x14ac:dyDescent="0.4">
      <c r="A25" s="13"/>
      <c r="B25" s="173" t="s">
        <v>6</v>
      </c>
      <c r="C25" s="174"/>
      <c r="D25" s="110" t="s">
        <v>0</v>
      </c>
      <c r="E25" s="174"/>
      <c r="F25" s="110" t="s">
        <v>1</v>
      </c>
      <c r="G25" s="174"/>
      <c r="H25" s="175" t="s">
        <v>35</v>
      </c>
      <c r="I25" s="175"/>
      <c r="J25" s="175"/>
      <c r="K25" s="174"/>
      <c r="L25" s="176" t="s">
        <v>2</v>
      </c>
      <c r="M25" s="177"/>
      <c r="N25" s="177"/>
      <c r="O25" s="110" t="s">
        <v>10</v>
      </c>
      <c r="P25" s="175"/>
      <c r="Q25" s="175"/>
      <c r="R25" s="174"/>
      <c r="S25" s="110" t="s">
        <v>13</v>
      </c>
      <c r="T25" s="175"/>
      <c r="U25" s="183"/>
      <c r="W25" s="38"/>
      <c r="X25" s="53"/>
      <c r="Y25" s="65"/>
      <c r="Z25" s="53"/>
      <c r="AA25" s="65"/>
      <c r="AB25" s="53"/>
      <c r="AC25" s="65"/>
      <c r="AD25" s="35"/>
      <c r="AE25" s="36"/>
      <c r="AF25" s="14"/>
    </row>
    <row r="26" spans="1:32" ht="20.100000000000001" customHeight="1" x14ac:dyDescent="0.4">
      <c r="A26" s="13"/>
      <c r="B26" s="203"/>
      <c r="C26" s="204"/>
      <c r="D26" s="201"/>
      <c r="E26" s="202"/>
      <c r="F26" s="75"/>
      <c r="G26" s="4" t="s">
        <v>9</v>
      </c>
      <c r="H26" s="7"/>
      <c r="I26" s="8" t="s">
        <v>22</v>
      </c>
      <c r="J26" s="9"/>
      <c r="K26" s="4" t="s">
        <v>23</v>
      </c>
      <c r="L26" s="214"/>
      <c r="M26" s="215"/>
      <c r="N26" s="204"/>
      <c r="O26" s="217"/>
      <c r="P26" s="215"/>
      <c r="Q26" s="215"/>
      <c r="R26" s="204"/>
      <c r="S26" s="184"/>
      <c r="T26" s="185"/>
      <c r="U26" s="11" t="s">
        <v>32</v>
      </c>
      <c r="W26" s="38"/>
      <c r="X26" s="120" t="s">
        <v>54</v>
      </c>
      <c r="Y26" s="65"/>
      <c r="Z26" s="122" t="s">
        <v>50</v>
      </c>
      <c r="AA26" s="65"/>
      <c r="AB26" s="112" t="s">
        <v>61</v>
      </c>
      <c r="AC26" s="113"/>
      <c r="AD26" s="35"/>
      <c r="AE26" s="36"/>
      <c r="AF26" s="14"/>
    </row>
    <row r="27" spans="1:32" ht="20.100000000000001" customHeight="1" x14ac:dyDescent="0.4">
      <c r="A27" s="13"/>
      <c r="B27" s="173" t="s">
        <v>12</v>
      </c>
      <c r="C27" s="174"/>
      <c r="D27" s="110" t="s">
        <v>11</v>
      </c>
      <c r="E27" s="174"/>
      <c r="F27" s="110" t="s">
        <v>3</v>
      </c>
      <c r="G27" s="186"/>
      <c r="H27" s="205" t="s">
        <v>60</v>
      </c>
      <c r="I27" s="206"/>
      <c r="J27" s="206"/>
      <c r="K27" s="206"/>
      <c r="L27" s="206"/>
      <c r="M27" s="206"/>
      <c r="N27" s="206"/>
      <c r="O27" s="206"/>
      <c r="P27" s="206"/>
      <c r="Q27" s="206"/>
      <c r="R27" s="206"/>
      <c r="S27" s="206"/>
      <c r="T27" s="206"/>
      <c r="U27" s="207"/>
      <c r="W27" s="51"/>
      <c r="X27" s="121"/>
      <c r="Y27" s="82" t="s">
        <v>37</v>
      </c>
      <c r="Z27" s="121"/>
      <c r="AA27" s="77"/>
      <c r="AB27" s="114"/>
      <c r="AC27" s="115"/>
      <c r="AD27" s="49"/>
      <c r="AE27" s="50"/>
      <c r="AF27" s="14"/>
    </row>
    <row r="28" spans="1:32" ht="20.100000000000001" customHeight="1" thickBot="1" x14ac:dyDescent="0.45">
      <c r="A28" s="13"/>
      <c r="B28" s="31"/>
      <c r="C28" s="12" t="s">
        <v>4</v>
      </c>
      <c r="D28" s="32"/>
      <c r="E28" s="12" t="s">
        <v>4</v>
      </c>
      <c r="F28" s="32"/>
      <c r="G28" s="12" t="s">
        <v>5</v>
      </c>
      <c r="H28" s="208"/>
      <c r="I28" s="209"/>
      <c r="J28" s="209"/>
      <c r="K28" s="209"/>
      <c r="L28" s="209"/>
      <c r="M28" s="209"/>
      <c r="N28" s="209"/>
      <c r="O28" s="209"/>
      <c r="P28" s="209"/>
      <c r="Q28" s="209"/>
      <c r="R28" s="209"/>
      <c r="S28" s="209"/>
      <c r="T28" s="209"/>
      <c r="U28" s="210"/>
      <c r="W28" s="38"/>
      <c r="X28" s="80" t="str">
        <f>IFERROR(ROUNDDOWN((Z28/AB28*100),1),"")</f>
        <v/>
      </c>
      <c r="Y28" s="82"/>
      <c r="Z28" s="80">
        <f>X20</f>
        <v>0</v>
      </c>
      <c r="AA28" s="77"/>
      <c r="AB28" s="110">
        <f>X24</f>
        <v>0</v>
      </c>
      <c r="AC28" s="111"/>
      <c r="AD28" s="65"/>
      <c r="AE28" s="39"/>
      <c r="AF28" s="14"/>
    </row>
    <row r="29" spans="1:32" ht="24" customHeight="1" thickTop="1" x14ac:dyDescent="0.4">
      <c r="A29" s="13"/>
      <c r="B29" s="187" t="s">
        <v>30</v>
      </c>
      <c r="C29" s="188"/>
      <c r="D29" s="188"/>
      <c r="E29" s="188"/>
      <c r="F29" s="188"/>
      <c r="G29" s="188"/>
      <c r="H29" s="188"/>
      <c r="I29" s="188"/>
      <c r="J29" s="188"/>
      <c r="K29" s="188"/>
      <c r="L29" s="188"/>
      <c r="M29" s="188"/>
      <c r="N29" s="188"/>
      <c r="O29" s="188"/>
      <c r="P29" s="188"/>
      <c r="Q29" s="188"/>
      <c r="R29" s="188"/>
      <c r="S29" s="188"/>
      <c r="T29" s="188"/>
      <c r="U29" s="189"/>
      <c r="W29" s="38"/>
      <c r="X29" s="153" t="s">
        <v>52</v>
      </c>
      <c r="Y29" s="154"/>
      <c r="Z29" s="154"/>
      <c r="AA29" s="154"/>
      <c r="AB29" s="154"/>
      <c r="AC29" s="154"/>
      <c r="AD29" s="154"/>
      <c r="AE29" s="39"/>
      <c r="AF29" s="14"/>
    </row>
    <row r="30" spans="1:32" ht="36" customHeight="1" x14ac:dyDescent="0.4">
      <c r="A30" s="13"/>
      <c r="B30" s="178" t="s">
        <v>8</v>
      </c>
      <c r="C30" s="179"/>
      <c r="D30" s="179" t="s">
        <v>6</v>
      </c>
      <c r="E30" s="179"/>
      <c r="F30" s="179" t="s">
        <v>7</v>
      </c>
      <c r="G30" s="180"/>
      <c r="H30" s="15" t="s">
        <v>24</v>
      </c>
      <c r="J30" s="16" t="s">
        <v>17</v>
      </c>
      <c r="L30" s="16" t="s">
        <v>34</v>
      </c>
      <c r="N30" s="16" t="s">
        <v>18</v>
      </c>
      <c r="P30" s="181" t="s">
        <v>19</v>
      </c>
      <c r="Q30" s="175"/>
      <c r="R30" s="174"/>
      <c r="T30" s="181" t="s">
        <v>25</v>
      </c>
      <c r="U30" s="182"/>
      <c r="W30" s="38"/>
      <c r="X30" s="154"/>
      <c r="Y30" s="154"/>
      <c r="Z30" s="154"/>
      <c r="AA30" s="154"/>
      <c r="AB30" s="154"/>
      <c r="AC30" s="154"/>
      <c r="AD30" s="154"/>
      <c r="AE30" s="39"/>
      <c r="AF30" s="14"/>
    </row>
    <row r="31" spans="1:32" ht="20.100000000000001" customHeight="1" thickBot="1" x14ac:dyDescent="0.2">
      <c r="A31" s="13"/>
      <c r="B31" s="161"/>
      <c r="C31" s="162"/>
      <c r="D31" s="162"/>
      <c r="E31" s="162"/>
      <c r="F31" s="162"/>
      <c r="G31" s="163"/>
      <c r="H31" s="4"/>
      <c r="I31" s="5" t="s">
        <v>15</v>
      </c>
      <c r="J31" s="5"/>
      <c r="K31" s="5" t="s">
        <v>15</v>
      </c>
      <c r="L31" s="5"/>
      <c r="M31" s="17" t="s">
        <v>15</v>
      </c>
      <c r="N31" s="5"/>
      <c r="O31" s="17" t="s">
        <v>15</v>
      </c>
      <c r="P31" s="5"/>
      <c r="Q31" s="5" t="s">
        <v>16</v>
      </c>
      <c r="R31" s="5"/>
      <c r="S31" s="5" t="s">
        <v>20</v>
      </c>
      <c r="T31" s="164" t="str">
        <f>IFERROR(ROUNDDOWN(H31*J31*L31*365*P31/R31,1),"")</f>
        <v/>
      </c>
      <c r="U31" s="165"/>
      <c r="V31" s="92"/>
      <c r="W31" s="38"/>
      <c r="X31" s="91"/>
      <c r="Y31" s="91"/>
      <c r="Z31" s="91"/>
      <c r="AA31" s="91"/>
      <c r="AB31" s="91"/>
      <c r="AC31" s="91"/>
      <c r="AD31" s="91"/>
      <c r="AE31" s="36"/>
      <c r="AF31" s="14"/>
    </row>
    <row r="32" spans="1:32" ht="20.100000000000001" customHeight="1" thickBot="1" x14ac:dyDescent="0.45">
      <c r="A32" s="13"/>
      <c r="B32" s="161"/>
      <c r="C32" s="162"/>
      <c r="D32" s="162"/>
      <c r="E32" s="162"/>
      <c r="F32" s="162"/>
      <c r="G32" s="163"/>
      <c r="H32" s="4"/>
      <c r="I32" s="5" t="s">
        <v>15</v>
      </c>
      <c r="J32" s="5"/>
      <c r="K32" s="5" t="s">
        <v>15</v>
      </c>
      <c r="L32" s="5"/>
      <c r="M32" s="17" t="s">
        <v>15</v>
      </c>
      <c r="N32" s="5"/>
      <c r="O32" s="17" t="s">
        <v>15</v>
      </c>
      <c r="P32" s="5"/>
      <c r="Q32" s="5" t="s">
        <v>16</v>
      </c>
      <c r="R32" s="5"/>
      <c r="S32" s="5" t="s">
        <v>20</v>
      </c>
      <c r="T32" s="164" t="str">
        <f t="shared" ref="T32:T38" si="1">IFERROR(ROUNDDOWN(H32*J32*L32*365*P32/R32,1),"")</f>
        <v/>
      </c>
      <c r="U32" s="165"/>
      <c r="W32" s="144" t="s">
        <v>53</v>
      </c>
      <c r="X32" s="145"/>
      <c r="Y32" s="145"/>
      <c r="Z32" s="145"/>
      <c r="AA32" s="145"/>
      <c r="AB32" s="145"/>
      <c r="AC32" s="145"/>
      <c r="AD32" s="145"/>
      <c r="AE32" s="146"/>
      <c r="AF32" s="14"/>
    </row>
    <row r="33" spans="1:32" ht="20.100000000000001" customHeight="1" x14ac:dyDescent="0.15">
      <c r="A33" s="13"/>
      <c r="B33" s="161"/>
      <c r="C33" s="162"/>
      <c r="D33" s="162"/>
      <c r="E33" s="162"/>
      <c r="F33" s="162"/>
      <c r="G33" s="163"/>
      <c r="H33" s="4"/>
      <c r="I33" s="5" t="s">
        <v>15</v>
      </c>
      <c r="J33" s="5"/>
      <c r="K33" s="5" t="s">
        <v>15</v>
      </c>
      <c r="L33" s="5"/>
      <c r="M33" s="17" t="s">
        <v>15</v>
      </c>
      <c r="N33" s="5"/>
      <c r="O33" s="17" t="s">
        <v>15</v>
      </c>
      <c r="P33" s="5"/>
      <c r="Q33" s="5" t="s">
        <v>16</v>
      </c>
      <c r="R33" s="5"/>
      <c r="S33" s="5" t="s">
        <v>20</v>
      </c>
      <c r="T33" s="164" t="str">
        <f t="shared" si="1"/>
        <v/>
      </c>
      <c r="U33" s="165"/>
      <c r="W33" s="67"/>
      <c r="X33" s="68"/>
      <c r="Y33" s="58"/>
      <c r="Z33" s="58"/>
      <c r="AA33" s="58"/>
      <c r="AB33" s="58"/>
      <c r="AC33" s="58"/>
      <c r="AD33" s="58"/>
      <c r="AE33" s="59"/>
      <c r="AF33" s="14"/>
    </row>
    <row r="34" spans="1:32" ht="20.100000000000001" customHeight="1" x14ac:dyDescent="0.4">
      <c r="A34" s="13"/>
      <c r="B34" s="161"/>
      <c r="C34" s="162"/>
      <c r="D34" s="162"/>
      <c r="E34" s="162"/>
      <c r="F34" s="162"/>
      <c r="G34" s="163"/>
      <c r="H34" s="4"/>
      <c r="I34" s="5" t="s">
        <v>15</v>
      </c>
      <c r="J34" s="5"/>
      <c r="K34" s="5" t="s">
        <v>15</v>
      </c>
      <c r="L34" s="5"/>
      <c r="M34" s="17" t="s">
        <v>15</v>
      </c>
      <c r="N34" s="5"/>
      <c r="O34" s="17" t="s">
        <v>15</v>
      </c>
      <c r="P34" s="5"/>
      <c r="Q34" s="5" t="s">
        <v>16</v>
      </c>
      <c r="R34" s="5"/>
      <c r="S34" s="5" t="s">
        <v>20</v>
      </c>
      <c r="T34" s="164" t="str">
        <f t="shared" si="1"/>
        <v/>
      </c>
      <c r="U34" s="165"/>
      <c r="W34" s="38"/>
      <c r="X34" s="151" t="s">
        <v>47</v>
      </c>
      <c r="Y34" s="65"/>
      <c r="Z34" s="151" t="s">
        <v>48</v>
      </c>
      <c r="AA34" s="65"/>
      <c r="AB34" s="147" t="s">
        <v>62</v>
      </c>
      <c r="AC34" s="65"/>
      <c r="AD34" s="149" t="s">
        <v>49</v>
      </c>
      <c r="AE34" s="39"/>
      <c r="AF34" s="14"/>
    </row>
    <row r="35" spans="1:32" ht="20.100000000000001" customHeight="1" x14ac:dyDescent="0.4">
      <c r="A35" s="13"/>
      <c r="B35" s="161"/>
      <c r="C35" s="162"/>
      <c r="D35" s="162"/>
      <c r="E35" s="162"/>
      <c r="F35" s="162"/>
      <c r="G35" s="163"/>
      <c r="H35" s="4"/>
      <c r="I35" s="5" t="s">
        <v>15</v>
      </c>
      <c r="J35" s="5"/>
      <c r="K35" s="5" t="s">
        <v>15</v>
      </c>
      <c r="L35" s="5"/>
      <c r="M35" s="17" t="s">
        <v>15</v>
      </c>
      <c r="N35" s="5"/>
      <c r="O35" s="17" t="s">
        <v>15</v>
      </c>
      <c r="P35" s="5"/>
      <c r="Q35" s="5" t="s">
        <v>16</v>
      </c>
      <c r="R35" s="5"/>
      <c r="S35" s="5" t="s">
        <v>20</v>
      </c>
      <c r="T35" s="164" t="str">
        <f t="shared" si="1"/>
        <v/>
      </c>
      <c r="U35" s="165"/>
      <c r="W35" s="63"/>
      <c r="X35" s="152"/>
      <c r="Y35" s="65" t="s">
        <v>31</v>
      </c>
      <c r="Z35" s="152"/>
      <c r="AA35" s="65" t="s">
        <v>31</v>
      </c>
      <c r="AB35" s="148"/>
      <c r="AC35" s="65" t="s">
        <v>20</v>
      </c>
      <c r="AD35" s="150"/>
      <c r="AE35" s="64"/>
      <c r="AF35" s="14"/>
    </row>
    <row r="36" spans="1:32" ht="20.100000000000001" customHeight="1" x14ac:dyDescent="0.4">
      <c r="A36" s="13"/>
      <c r="B36" s="161"/>
      <c r="C36" s="162"/>
      <c r="D36" s="162"/>
      <c r="E36" s="162"/>
      <c r="F36" s="162"/>
      <c r="G36" s="163"/>
      <c r="H36" s="4"/>
      <c r="I36" s="5" t="s">
        <v>15</v>
      </c>
      <c r="J36" s="5"/>
      <c r="K36" s="5" t="s">
        <v>15</v>
      </c>
      <c r="L36" s="5"/>
      <c r="M36" s="17" t="s">
        <v>15</v>
      </c>
      <c r="N36" s="5"/>
      <c r="O36" s="17" t="s">
        <v>15</v>
      </c>
      <c r="P36" s="5"/>
      <c r="Q36" s="5" t="s">
        <v>16</v>
      </c>
      <c r="R36" s="5"/>
      <c r="S36" s="5" t="s">
        <v>20</v>
      </c>
      <c r="T36" s="164" t="str">
        <f t="shared" si="1"/>
        <v/>
      </c>
      <c r="U36" s="165"/>
      <c r="W36" s="38"/>
      <c r="X36" s="76"/>
      <c r="Y36" s="62"/>
      <c r="Z36" s="80">
        <v>15</v>
      </c>
      <c r="AA36" s="61"/>
      <c r="AB36" s="80">
        <f>X20</f>
        <v>0</v>
      </c>
      <c r="AC36" s="60"/>
      <c r="AD36" s="76" t="str">
        <f>IFERROR(ROUNDDOWN(X36/Z36/AB36,0),"")</f>
        <v/>
      </c>
      <c r="AE36" s="64"/>
      <c r="AF36" s="14"/>
    </row>
    <row r="37" spans="1:32" ht="20.100000000000001" customHeight="1" x14ac:dyDescent="0.4">
      <c r="A37" s="13"/>
      <c r="B37" s="161"/>
      <c r="C37" s="162"/>
      <c r="D37" s="162"/>
      <c r="E37" s="162"/>
      <c r="F37" s="162"/>
      <c r="G37" s="163"/>
      <c r="H37" s="4"/>
      <c r="I37" s="5" t="s">
        <v>15</v>
      </c>
      <c r="J37" s="5"/>
      <c r="K37" s="5" t="s">
        <v>15</v>
      </c>
      <c r="L37" s="5"/>
      <c r="M37" s="17" t="s">
        <v>15</v>
      </c>
      <c r="N37" s="5"/>
      <c r="O37" s="17" t="s">
        <v>15</v>
      </c>
      <c r="P37" s="5"/>
      <c r="Q37" s="5" t="s">
        <v>16</v>
      </c>
      <c r="R37" s="5"/>
      <c r="S37" s="5" t="s">
        <v>20</v>
      </c>
      <c r="T37" s="164" t="str">
        <f t="shared" si="1"/>
        <v/>
      </c>
      <c r="U37" s="165"/>
      <c r="W37" s="38"/>
      <c r="X37" s="69" t="s">
        <v>45</v>
      </c>
      <c r="Y37" s="35"/>
      <c r="Z37" s="35"/>
      <c r="AA37" s="35"/>
      <c r="AB37" s="35"/>
      <c r="AC37" s="35"/>
      <c r="AD37" s="35"/>
      <c r="AE37" s="64"/>
      <c r="AF37" s="14"/>
    </row>
    <row r="38" spans="1:32" ht="20.100000000000001" customHeight="1" x14ac:dyDescent="0.4">
      <c r="A38" s="13"/>
      <c r="B38" s="161"/>
      <c r="C38" s="162"/>
      <c r="D38" s="162"/>
      <c r="E38" s="162"/>
      <c r="F38" s="162"/>
      <c r="G38" s="163"/>
      <c r="H38" s="4"/>
      <c r="I38" s="5" t="s">
        <v>15</v>
      </c>
      <c r="J38" s="5"/>
      <c r="K38" s="5" t="s">
        <v>15</v>
      </c>
      <c r="L38" s="5"/>
      <c r="M38" s="17" t="s">
        <v>15</v>
      </c>
      <c r="N38" s="5"/>
      <c r="O38" s="17" t="s">
        <v>15</v>
      </c>
      <c r="P38" s="5"/>
      <c r="Q38" s="5" t="s">
        <v>16</v>
      </c>
      <c r="R38" s="5"/>
      <c r="S38" s="5" t="s">
        <v>20</v>
      </c>
      <c r="T38" s="164" t="str">
        <f t="shared" si="1"/>
        <v/>
      </c>
      <c r="U38" s="165"/>
      <c r="W38" s="38"/>
      <c r="X38" s="35"/>
      <c r="Y38" s="35"/>
      <c r="Z38" s="35"/>
      <c r="AA38" s="35"/>
      <c r="AB38" s="35"/>
      <c r="AC38" s="35"/>
      <c r="AD38" s="35"/>
      <c r="AE38" s="39"/>
      <c r="AF38" s="14"/>
    </row>
    <row r="39" spans="1:32" ht="20.100000000000001" customHeight="1" thickBot="1" x14ac:dyDescent="0.45">
      <c r="A39" s="13"/>
      <c r="B39" s="156" t="s">
        <v>44</v>
      </c>
      <c r="C39" s="157"/>
      <c r="D39" s="157"/>
      <c r="E39" s="157"/>
      <c r="F39" s="157"/>
      <c r="G39" s="157"/>
      <c r="H39" s="157"/>
      <c r="I39" s="157"/>
      <c r="J39" s="157"/>
      <c r="K39" s="157"/>
      <c r="L39" s="157"/>
      <c r="M39" s="157"/>
      <c r="N39" s="157"/>
      <c r="O39" s="157"/>
      <c r="P39" s="157"/>
      <c r="Q39" s="157"/>
      <c r="R39" s="157"/>
      <c r="S39" s="158"/>
      <c r="T39" s="159">
        <f>IFERROR(SUM(T31:T38),"")</f>
        <v>0</v>
      </c>
      <c r="U39" s="160"/>
      <c r="W39" s="18"/>
      <c r="X39" s="72"/>
      <c r="Y39" s="19"/>
      <c r="Z39" s="19"/>
      <c r="AA39" s="19"/>
      <c r="AB39" s="19"/>
      <c r="AC39" s="19"/>
      <c r="AD39" s="19"/>
      <c r="AE39" s="73"/>
      <c r="AF39" s="14"/>
    </row>
    <row r="40" spans="1:32" ht="20.100000000000001" customHeight="1" x14ac:dyDescent="0.4">
      <c r="A40" s="13"/>
      <c r="B40" s="30"/>
      <c r="C40" s="30"/>
      <c r="D40" s="30"/>
      <c r="E40" s="30"/>
      <c r="F40" s="30"/>
      <c r="G40" s="30"/>
      <c r="H40" s="30"/>
      <c r="I40" s="30"/>
      <c r="J40" s="30"/>
      <c r="K40" s="30"/>
      <c r="L40" s="30"/>
      <c r="M40" s="30"/>
      <c r="N40" s="30"/>
      <c r="O40" s="30"/>
      <c r="P40" s="30"/>
      <c r="Q40" s="30"/>
      <c r="R40" s="30"/>
      <c r="S40" s="30"/>
      <c r="T40" s="1"/>
      <c r="U40" s="1"/>
      <c r="W40" s="65"/>
      <c r="X40" s="65"/>
      <c r="Y40" s="66"/>
      <c r="Z40" s="66"/>
      <c r="AA40" s="66"/>
      <c r="AB40" s="66"/>
      <c r="AC40" s="66"/>
      <c r="AD40" s="66"/>
      <c r="AE40" s="66"/>
      <c r="AF40" s="14"/>
    </row>
    <row r="41" spans="1:32" ht="20.100000000000001" customHeight="1" thickBot="1" x14ac:dyDescent="0.45">
      <c r="A41" s="22"/>
      <c r="B41" s="20"/>
      <c r="C41" s="20"/>
      <c r="D41" s="20"/>
      <c r="E41" s="20"/>
      <c r="F41" s="20"/>
      <c r="G41" s="20"/>
      <c r="H41" s="20"/>
      <c r="I41" s="19"/>
      <c r="J41" s="20"/>
      <c r="K41" s="19"/>
      <c r="L41" s="20"/>
      <c r="M41" s="20"/>
      <c r="N41" s="20"/>
      <c r="O41" s="20"/>
      <c r="P41" s="20"/>
      <c r="Q41" s="20"/>
      <c r="R41" s="20"/>
      <c r="S41" s="20"/>
      <c r="T41" s="20"/>
      <c r="U41" s="20"/>
      <c r="V41" s="20"/>
      <c r="W41" s="20"/>
      <c r="X41" s="20"/>
      <c r="Y41" s="20"/>
      <c r="Z41" s="20"/>
      <c r="AA41" s="20"/>
      <c r="AB41" s="20"/>
      <c r="AC41" s="20"/>
      <c r="AD41" s="20"/>
      <c r="AE41" s="20"/>
      <c r="AF41" s="21"/>
    </row>
    <row r="42" spans="1:32" ht="20.100000000000001" customHeight="1" x14ac:dyDescent="0.4">
      <c r="I42" s="3"/>
      <c r="K42" s="3"/>
    </row>
    <row r="43" spans="1:32" ht="24" customHeight="1" x14ac:dyDescent="0.4">
      <c r="I43" s="3"/>
      <c r="K43" s="3"/>
    </row>
    <row r="44" spans="1:32" ht="36.75" customHeight="1" x14ac:dyDescent="0.4">
      <c r="I44" s="3"/>
      <c r="K44" s="3"/>
    </row>
    <row r="45" spans="1:32" ht="45" customHeight="1" x14ac:dyDescent="0.4">
      <c r="I45" s="3"/>
      <c r="K45" s="3"/>
    </row>
    <row r="46" spans="1:32" ht="45" customHeight="1" x14ac:dyDescent="0.4">
      <c r="I46" s="3"/>
      <c r="K46" s="3"/>
    </row>
    <row r="47" spans="1:32" ht="33" customHeight="1" x14ac:dyDescent="0.4">
      <c r="I47" s="3"/>
      <c r="K47" s="3"/>
    </row>
    <row r="48" spans="1:32" x14ac:dyDescent="0.4">
      <c r="I48" s="3"/>
      <c r="K48" s="3"/>
    </row>
    <row r="49" s="3" customFormat="1" x14ac:dyDescent="0.4"/>
    <row r="50" s="3" customFormat="1" x14ac:dyDescent="0.4"/>
    <row r="51" s="3" customFormat="1" x14ac:dyDescent="0.4"/>
    <row r="52" s="3" customFormat="1" x14ac:dyDescent="0.4"/>
    <row r="53" s="3" customFormat="1" x14ac:dyDescent="0.4"/>
    <row r="54" s="3" customFormat="1" x14ac:dyDescent="0.4"/>
    <row r="55" s="3" customFormat="1" x14ac:dyDescent="0.4"/>
    <row r="56" s="3" customFormat="1" x14ac:dyDescent="0.4"/>
    <row r="57" s="3" customFormat="1" x14ac:dyDescent="0.4"/>
    <row r="58" s="3" customFormat="1" x14ac:dyDescent="0.4"/>
    <row r="59" s="3" customFormat="1" x14ac:dyDescent="0.4"/>
    <row r="60" s="3" customFormat="1" x14ac:dyDescent="0.4"/>
    <row r="61" s="3" customFormat="1" x14ac:dyDescent="0.4"/>
    <row r="62" s="3" customFormat="1" x14ac:dyDescent="0.4"/>
    <row r="63" s="3" customFormat="1" x14ac:dyDescent="0.4"/>
    <row r="64" s="3" customFormat="1" x14ac:dyDescent="0.4"/>
    <row r="65" s="3" customFormat="1" x14ac:dyDescent="0.4"/>
    <row r="66" s="3" customFormat="1" x14ac:dyDescent="0.4"/>
    <row r="67" s="3" customFormat="1" x14ac:dyDescent="0.4"/>
    <row r="68" s="3" customFormat="1" x14ac:dyDescent="0.4"/>
    <row r="69" s="3" customFormat="1" x14ac:dyDescent="0.4"/>
    <row r="70" s="3" customFormat="1" x14ac:dyDescent="0.4"/>
    <row r="71" s="3" customFormat="1" x14ac:dyDescent="0.4"/>
    <row r="72" s="3" customFormat="1" x14ac:dyDescent="0.4"/>
    <row r="73" s="3" customFormat="1" x14ac:dyDescent="0.4"/>
    <row r="74" s="3" customFormat="1" x14ac:dyDescent="0.4"/>
    <row r="75" s="3" customFormat="1" x14ac:dyDescent="0.4"/>
    <row r="76" s="3" customFormat="1" x14ac:dyDescent="0.4"/>
    <row r="77" s="3" customFormat="1" x14ac:dyDescent="0.4"/>
    <row r="78" s="3" customFormat="1" x14ac:dyDescent="0.4"/>
    <row r="79" s="3" customFormat="1" x14ac:dyDescent="0.4"/>
    <row r="80" s="3" customFormat="1" x14ac:dyDescent="0.4"/>
    <row r="81" s="3" customFormat="1" x14ac:dyDescent="0.4"/>
    <row r="82" s="3" customFormat="1" x14ac:dyDescent="0.4"/>
    <row r="83" s="3" customFormat="1" x14ac:dyDescent="0.4"/>
    <row r="84" s="3" customFormat="1" x14ac:dyDescent="0.4"/>
    <row r="85" s="3" customFormat="1" x14ac:dyDescent="0.4"/>
    <row r="86" s="3" customFormat="1" x14ac:dyDescent="0.4"/>
    <row r="87" s="3" customFormat="1" x14ac:dyDescent="0.4"/>
    <row r="88" s="3" customFormat="1" x14ac:dyDescent="0.4"/>
    <row r="89" s="3" customFormat="1" x14ac:dyDescent="0.4"/>
    <row r="90" s="3" customFormat="1" x14ac:dyDescent="0.4"/>
    <row r="91" s="3" customFormat="1" x14ac:dyDescent="0.4"/>
    <row r="92" s="3" customFormat="1" x14ac:dyDescent="0.4"/>
    <row r="93" s="3" customFormat="1" x14ac:dyDescent="0.4"/>
    <row r="94" s="3" customFormat="1" x14ac:dyDescent="0.4"/>
    <row r="95" s="3" customFormat="1" x14ac:dyDescent="0.4"/>
    <row r="96" s="3" customFormat="1" x14ac:dyDescent="0.4"/>
    <row r="97" s="3" customFormat="1" x14ac:dyDescent="0.4"/>
    <row r="98" s="3" customFormat="1" x14ac:dyDescent="0.4"/>
    <row r="99" s="3" customFormat="1" x14ac:dyDescent="0.4"/>
    <row r="100" s="3" customFormat="1" x14ac:dyDescent="0.4"/>
    <row r="101" s="3" customFormat="1" x14ac:dyDescent="0.4"/>
    <row r="102" s="3" customFormat="1" x14ac:dyDescent="0.4"/>
    <row r="103" s="3" customFormat="1" x14ac:dyDescent="0.4"/>
    <row r="104" s="3" customFormat="1" x14ac:dyDescent="0.4"/>
    <row r="105" s="3" customFormat="1" x14ac:dyDescent="0.4"/>
    <row r="106" s="3" customFormat="1" x14ac:dyDescent="0.4"/>
    <row r="107" s="3" customFormat="1" x14ac:dyDescent="0.4"/>
    <row r="108" s="3" customFormat="1" x14ac:dyDescent="0.4"/>
    <row r="109" s="3" customFormat="1" x14ac:dyDescent="0.4"/>
    <row r="110" s="3" customFormat="1" x14ac:dyDescent="0.4"/>
    <row r="111" s="3" customFormat="1" x14ac:dyDescent="0.4"/>
    <row r="112" s="3" customFormat="1" x14ac:dyDescent="0.4"/>
    <row r="113" s="3" customFormat="1" x14ac:dyDescent="0.4"/>
    <row r="114" s="3" customFormat="1" x14ac:dyDescent="0.4"/>
    <row r="115" s="3" customFormat="1" x14ac:dyDescent="0.4"/>
    <row r="116" s="3" customFormat="1" x14ac:dyDescent="0.4"/>
    <row r="117" s="3" customFormat="1" x14ac:dyDescent="0.4"/>
    <row r="118" s="3" customFormat="1" x14ac:dyDescent="0.4"/>
    <row r="119" s="3" customFormat="1" x14ac:dyDescent="0.4"/>
    <row r="120" s="3" customFormat="1" x14ac:dyDescent="0.4"/>
  </sheetData>
  <mergeCells count="150">
    <mergeCell ref="D18:E18"/>
    <mergeCell ref="F18:G18"/>
    <mergeCell ref="B7:C7"/>
    <mergeCell ref="T34:U34"/>
    <mergeCell ref="B15:C15"/>
    <mergeCell ref="F15:G15"/>
    <mergeCell ref="B16:C16"/>
    <mergeCell ref="D16:E16"/>
    <mergeCell ref="F16:G16"/>
    <mergeCell ref="B17:C17"/>
    <mergeCell ref="D17:E17"/>
    <mergeCell ref="F17:G17"/>
    <mergeCell ref="D15:E15"/>
    <mergeCell ref="B19:C19"/>
    <mergeCell ref="H27:U28"/>
    <mergeCell ref="B24:U24"/>
    <mergeCell ref="T14:U14"/>
    <mergeCell ref="F8:G8"/>
    <mergeCell ref="S7:T7"/>
    <mergeCell ref="B26:C26"/>
    <mergeCell ref="D26:E26"/>
    <mergeCell ref="L26:N26"/>
    <mergeCell ref="L7:N7"/>
    <mergeCell ref="O26:R26"/>
    <mergeCell ref="A1:AF1"/>
    <mergeCell ref="D8:E8"/>
    <mergeCell ref="P11:R11"/>
    <mergeCell ref="F11:G11"/>
    <mergeCell ref="F12:G12"/>
    <mergeCell ref="T18:U18"/>
    <mergeCell ref="T19:U19"/>
    <mergeCell ref="O25:R25"/>
    <mergeCell ref="D19:E19"/>
    <mergeCell ref="F19:G19"/>
    <mergeCell ref="T15:U15"/>
    <mergeCell ref="T16:U16"/>
    <mergeCell ref="T17:U17"/>
    <mergeCell ref="B18:C18"/>
    <mergeCell ref="B4:U4"/>
    <mergeCell ref="B5:U5"/>
    <mergeCell ref="B10:U10"/>
    <mergeCell ref="D11:E11"/>
    <mergeCell ref="B14:C14"/>
    <mergeCell ref="D14:E14"/>
    <mergeCell ref="F14:G14"/>
    <mergeCell ref="D7:E7"/>
    <mergeCell ref="H6:K6"/>
    <mergeCell ref="L6:N6"/>
    <mergeCell ref="O6:R6"/>
    <mergeCell ref="T11:U11"/>
    <mergeCell ref="S6:U6"/>
    <mergeCell ref="D6:E6"/>
    <mergeCell ref="O7:R7"/>
    <mergeCell ref="F6:G6"/>
    <mergeCell ref="T12:U12"/>
    <mergeCell ref="B11:C11"/>
    <mergeCell ref="B12:C12"/>
    <mergeCell ref="B8:C8"/>
    <mergeCell ref="B6:C6"/>
    <mergeCell ref="D12:E12"/>
    <mergeCell ref="B20:S20"/>
    <mergeCell ref="B23:U23"/>
    <mergeCell ref="B25:C25"/>
    <mergeCell ref="D25:E25"/>
    <mergeCell ref="F25:G25"/>
    <mergeCell ref="H25:K25"/>
    <mergeCell ref="L25:N25"/>
    <mergeCell ref="T20:U20"/>
    <mergeCell ref="B30:C30"/>
    <mergeCell ref="D30:E30"/>
    <mergeCell ref="F30:G30"/>
    <mergeCell ref="P30:R30"/>
    <mergeCell ref="T30:U30"/>
    <mergeCell ref="S25:U25"/>
    <mergeCell ref="S26:T26"/>
    <mergeCell ref="B27:C27"/>
    <mergeCell ref="D27:E27"/>
    <mergeCell ref="F27:G27"/>
    <mergeCell ref="B29:U29"/>
    <mergeCell ref="B35:C35"/>
    <mergeCell ref="D35:E35"/>
    <mergeCell ref="F35:G35"/>
    <mergeCell ref="T35:U35"/>
    <mergeCell ref="D34:E34"/>
    <mergeCell ref="F34:G34"/>
    <mergeCell ref="T31:U31"/>
    <mergeCell ref="B32:C32"/>
    <mergeCell ref="D32:E32"/>
    <mergeCell ref="F32:G32"/>
    <mergeCell ref="T32:U32"/>
    <mergeCell ref="B31:C31"/>
    <mergeCell ref="D31:E31"/>
    <mergeCell ref="F31:G31"/>
    <mergeCell ref="X12:X13"/>
    <mergeCell ref="B39:S39"/>
    <mergeCell ref="T39:U39"/>
    <mergeCell ref="B13:C13"/>
    <mergeCell ref="D13:E13"/>
    <mergeCell ref="F13:G13"/>
    <mergeCell ref="T13:U13"/>
    <mergeCell ref="B34:C34"/>
    <mergeCell ref="B38:C38"/>
    <mergeCell ref="D38:E38"/>
    <mergeCell ref="F38:G38"/>
    <mergeCell ref="T38:U38"/>
    <mergeCell ref="B36:C36"/>
    <mergeCell ref="D36:E36"/>
    <mergeCell ref="F36:G36"/>
    <mergeCell ref="T36:U36"/>
    <mergeCell ref="B37:C37"/>
    <mergeCell ref="D37:E37"/>
    <mergeCell ref="F37:G37"/>
    <mergeCell ref="T37:U37"/>
    <mergeCell ref="B33:C33"/>
    <mergeCell ref="D33:E33"/>
    <mergeCell ref="F33:G33"/>
    <mergeCell ref="T33:U33"/>
    <mergeCell ref="Z18:Z19"/>
    <mergeCell ref="X18:X19"/>
    <mergeCell ref="W15:AE16"/>
    <mergeCell ref="W32:AE32"/>
    <mergeCell ref="AB34:AB35"/>
    <mergeCell ref="AD34:AD35"/>
    <mergeCell ref="Z34:Z35"/>
    <mergeCell ref="X34:X35"/>
    <mergeCell ref="X29:AD30"/>
    <mergeCell ref="AC12:AD13"/>
    <mergeCell ref="AC10:AD11"/>
    <mergeCell ref="W7:AE8"/>
    <mergeCell ref="AB22:AC23"/>
    <mergeCell ref="AB24:AC24"/>
    <mergeCell ref="AB26:AC27"/>
    <mergeCell ref="AB28:AC28"/>
    <mergeCell ref="X10:X11"/>
    <mergeCell ref="Y11:Y12"/>
    <mergeCell ref="X26:X27"/>
    <mergeCell ref="Z26:Z27"/>
    <mergeCell ref="Z10:AA11"/>
    <mergeCell ref="Z12:AA13"/>
    <mergeCell ref="AB11:AB12"/>
    <mergeCell ref="AA23:AA24"/>
    <mergeCell ref="Y23:Y24"/>
    <mergeCell ref="Z22:Z23"/>
    <mergeCell ref="X22:X23"/>
    <mergeCell ref="AB21:AE21"/>
    <mergeCell ref="AC19:AC20"/>
    <mergeCell ref="AA19:AA20"/>
    <mergeCell ref="Y19:Y20"/>
    <mergeCell ref="AD18:AD19"/>
    <mergeCell ref="AB18:AB19"/>
  </mergeCells>
  <phoneticPr fontId="2"/>
  <pageMargins left="0.25" right="0.25" top="0.75" bottom="0.75" header="0.3" footer="0.3"/>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全浄連</dc:creator>
  <cp:lastModifiedBy>全浄連</cp:lastModifiedBy>
  <cp:lastPrinted>2022-04-14T08:18:14Z</cp:lastPrinted>
  <dcterms:created xsi:type="dcterms:W3CDTF">2019-03-26T05:44:40Z</dcterms:created>
  <dcterms:modified xsi:type="dcterms:W3CDTF">2022-06-13T07:11:36Z</dcterms:modified>
</cp:coreProperties>
</file>