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47\share\#バックアップフォルダ\2026(令和8)年度「浄化槽システムの脱炭素化推進事業\(令和8年度)申請・報告書等書式(作成中)\交付申請用　書式\"/>
    </mc:Choice>
  </mc:AlternateContent>
  <xr:revisionPtr revIDLastSave="0" documentId="13_ncr:1_{6B5E1CEF-2A9C-447A-AA05-7EEB41AFED0B}" xr6:coauthVersionLast="47" xr6:coauthVersionMax="47" xr10:uidLastSave="{00000000-0000-0000-0000-000000000000}"/>
  <bookViews>
    <workbookView xWindow="-120" yWindow="-120" windowWidth="20730" windowHeight="11040" xr2:uid="{7EC47A82-9371-4794-8B65-0EBF1464A32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0" i="1" l="1"/>
  <c r="Z28" i="1" s="1"/>
  <c r="Z20" i="1"/>
  <c r="AC12" i="1"/>
  <c r="AB36" i="1" l="1"/>
  <c r="AD36" i="1" s="1"/>
  <c r="T12" i="1"/>
  <c r="T13" i="1" l="1"/>
  <c r="T14" i="1"/>
  <c r="T15" i="1"/>
  <c r="T16" i="1"/>
  <c r="T17" i="1"/>
  <c r="T18" i="1"/>
  <c r="T19" i="1"/>
  <c r="T32" i="1"/>
  <c r="T33" i="1"/>
  <c r="T34" i="1"/>
  <c r="T35" i="1"/>
  <c r="T36" i="1"/>
  <c r="T37" i="1"/>
  <c r="T38" i="1"/>
  <c r="T31" i="1"/>
  <c r="T20" i="1" l="1"/>
  <c r="T39" i="1"/>
  <c r="Z24" i="1" l="1"/>
  <c r="X24" i="1" s="1"/>
  <c r="AB28" i="1" s="1"/>
  <c r="Z12" i="1"/>
  <c r="X12" i="1" l="1"/>
  <c r="X28" i="1" l="1"/>
</calcChain>
</file>

<file path=xl/sharedStrings.xml><?xml version="1.0" encoding="utf-8"?>
<sst xmlns="http://schemas.openxmlformats.org/spreadsheetml/2006/main" count="206" uniqueCount="71">
  <si>
    <t>人槽</t>
    <rPh sb="0" eb="2">
      <t>ニンソウ</t>
    </rPh>
    <phoneticPr fontId="2"/>
  </si>
  <si>
    <t>処理方式</t>
    <rPh sb="0" eb="2">
      <t>ショリ</t>
    </rPh>
    <rPh sb="2" eb="4">
      <t>ホウシキ</t>
    </rPh>
    <phoneticPr fontId="2"/>
  </si>
  <si>
    <t>mg/l</t>
    <phoneticPr fontId="2"/>
  </si>
  <si>
    <t>メーカー</t>
    <phoneticPr fontId="2"/>
  </si>
  <si>
    <t>型式</t>
    <rPh sb="0" eb="2">
      <t>カタシキ</t>
    </rPh>
    <phoneticPr fontId="2"/>
  </si>
  <si>
    <t>機種</t>
    <rPh sb="0" eb="2">
      <t>キシュ</t>
    </rPh>
    <phoneticPr fontId="2"/>
  </si>
  <si>
    <t>人</t>
    <rPh sb="0" eb="1">
      <t>ヒト</t>
    </rPh>
    <phoneticPr fontId="2"/>
  </si>
  <si>
    <t>建築用途</t>
    <rPh sb="0" eb="2">
      <t>ケンチク</t>
    </rPh>
    <rPh sb="2" eb="4">
      <t>ヨウト</t>
    </rPh>
    <phoneticPr fontId="2"/>
  </si>
  <si>
    <t>放流BOD</t>
    <rPh sb="0" eb="2">
      <t>ホウリュウ</t>
    </rPh>
    <phoneticPr fontId="2"/>
  </si>
  <si>
    <t>流入BOD</t>
    <rPh sb="0" eb="2">
      <t>リュウニュウ</t>
    </rPh>
    <phoneticPr fontId="2"/>
  </si>
  <si>
    <t>処理水量</t>
    <rPh sb="0" eb="2">
      <t>ショリ</t>
    </rPh>
    <rPh sb="2" eb="4">
      <t>スイリョウ</t>
    </rPh>
    <phoneticPr fontId="2"/>
  </si>
  <si>
    <t>①-2. 既設浄化槽に係る年間消費電力量</t>
    <rPh sb="5" eb="7">
      <t>キセツ</t>
    </rPh>
    <rPh sb="7" eb="10">
      <t>ジョウカソウ</t>
    </rPh>
    <rPh sb="11" eb="12">
      <t>カカ</t>
    </rPh>
    <rPh sb="13" eb="20">
      <t>ネンカンショウヒデンリョクリョウ</t>
    </rPh>
    <phoneticPr fontId="2"/>
  </si>
  <si>
    <t>×</t>
    <phoneticPr fontId="2"/>
  </si>
  <si>
    <t>/</t>
    <phoneticPr fontId="2"/>
  </si>
  <si>
    <t>台数
(台)</t>
    <rPh sb="0" eb="2">
      <t>ダイスウ</t>
    </rPh>
    <rPh sb="4" eb="5">
      <t>ダイ</t>
    </rPh>
    <phoneticPr fontId="2"/>
  </si>
  <si>
    <t>年間日数
(日/年)</t>
    <rPh sb="0" eb="2">
      <t>ネンカン</t>
    </rPh>
    <rPh sb="2" eb="4">
      <t>ニッスウ</t>
    </rPh>
    <rPh sb="6" eb="7">
      <t>ニチ</t>
    </rPh>
    <rPh sb="8" eb="9">
      <t>ネン</t>
    </rPh>
    <phoneticPr fontId="2"/>
  </si>
  <si>
    <t>モーター効率の逆数
and/or負荷率</t>
    <rPh sb="4" eb="6">
      <t>コウリツ</t>
    </rPh>
    <rPh sb="7" eb="9">
      <t>ギャクスウ</t>
    </rPh>
    <rPh sb="16" eb="18">
      <t>フカ</t>
    </rPh>
    <rPh sb="18" eb="19">
      <t>リツ</t>
    </rPh>
    <phoneticPr fontId="2"/>
  </si>
  <si>
    <t>=</t>
    <phoneticPr fontId="2"/>
  </si>
  <si>
    <t>設置年月日</t>
    <rPh sb="0" eb="2">
      <t>セッチ</t>
    </rPh>
    <rPh sb="2" eb="5">
      <t>ネンガッピ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</si>
  <si>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</si>
  <si>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</si>
  <si>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出力
(kW)</t>
    <rPh sb="0" eb="2">
      <t>シュツリョク</t>
    </rPh>
    <phoneticPr fontId="2"/>
  </si>
  <si>
    <t>年間消費電力量
( kWh/年 )</t>
    <rPh sb="0" eb="2">
      <t>ネンカン</t>
    </rPh>
    <rPh sb="2" eb="4">
      <t>ショウヒ</t>
    </rPh>
    <rPh sb="4" eb="6">
      <t>デンリョク</t>
    </rPh>
    <rPh sb="6" eb="7">
      <t>リョウ</t>
    </rPh>
    <rPh sb="14" eb="15">
      <t>ネン</t>
    </rPh>
    <phoneticPr fontId="2"/>
  </si>
  <si>
    <t>① 既設浄化槽の諸元とそれに係る年間消費電力量</t>
    <rPh sb="2" eb="4">
      <t>キセツ</t>
    </rPh>
    <rPh sb="4" eb="7">
      <t>ジョウカソウ</t>
    </rPh>
    <rPh sb="8" eb="10">
      <t>ショゲン</t>
    </rPh>
    <rPh sb="14" eb="15">
      <t>カカ</t>
    </rPh>
    <rPh sb="16" eb="23">
      <t>ネンカンショウヒデンリョクリョウ</t>
    </rPh>
    <phoneticPr fontId="2"/>
  </si>
  <si>
    <t>①-1. 既設浄化槽諸元</t>
    <rPh sb="5" eb="7">
      <t>キセツ</t>
    </rPh>
    <rPh sb="7" eb="10">
      <t>ジョウカソウ</t>
    </rPh>
    <rPh sb="10" eb="12">
      <t>ショゲン</t>
    </rPh>
    <phoneticPr fontId="2"/>
  </si>
  <si>
    <t>②　新設浄化槽の諸元とそれに係る年間消費電力量</t>
    <rPh sb="2" eb="4">
      <t>シンセツ</t>
    </rPh>
    <rPh sb="4" eb="7">
      <t>ジョウカソウ</t>
    </rPh>
    <rPh sb="8" eb="10">
      <t>ショゲン</t>
    </rPh>
    <rPh sb="14" eb="15">
      <t>カカ</t>
    </rPh>
    <rPh sb="16" eb="23">
      <t>ネンカンショウヒデンリョクリョウ</t>
    </rPh>
    <phoneticPr fontId="2"/>
  </si>
  <si>
    <t>②-1. 新設浄化槽諸元</t>
    <rPh sb="5" eb="7">
      <t>シンセツ</t>
    </rPh>
    <rPh sb="7" eb="10">
      <t>ジョウカソウ</t>
    </rPh>
    <rPh sb="10" eb="12">
      <t>ショゲン</t>
    </rPh>
    <phoneticPr fontId="2"/>
  </si>
  <si>
    <t>②-2.　新設浄化槽に係る年間消費電力量</t>
    <rPh sb="5" eb="7">
      <t>シンセツ</t>
    </rPh>
    <rPh sb="7" eb="10">
      <t>ジョウカソウ</t>
    </rPh>
    <rPh sb="11" eb="12">
      <t>カカ</t>
    </rPh>
    <rPh sb="13" eb="20">
      <t>ネンカンショウヒデンリョクリョウ</t>
    </rPh>
    <phoneticPr fontId="2"/>
  </si>
  <si>
    <t>÷</t>
    <phoneticPr fontId="2"/>
  </si>
  <si>
    <r>
      <t>m</t>
    </r>
    <r>
      <rPr>
        <vertAlign val="superscript"/>
        <sz val="11"/>
        <color theme="1"/>
        <rFont val="ＭＳ 明朝"/>
        <family val="1"/>
        <charset val="128"/>
      </rPr>
      <t>3</t>
    </r>
    <r>
      <rPr>
        <sz val="11"/>
        <color theme="1"/>
        <rFont val="ＭＳ 明朝"/>
        <family val="1"/>
        <charset val="128"/>
      </rPr>
      <t>/日</t>
    </r>
    <rPh sb="3" eb="4">
      <t>ニチ</t>
    </rPh>
    <phoneticPr fontId="2"/>
  </si>
  <si>
    <t>※各欄に不足がある場合は様式を引き伸ばして使用する</t>
  </si>
  <si>
    <t>1台・1日当たり
運転時間(h/台*日)</t>
    <rPh sb="1" eb="2">
      <t>ダイ</t>
    </rPh>
    <rPh sb="4" eb="5">
      <t>ニチ</t>
    </rPh>
    <rPh sb="5" eb="6">
      <t>ア</t>
    </rPh>
    <rPh sb="9" eb="11">
      <t>ウンテン</t>
    </rPh>
    <rPh sb="11" eb="13">
      <t>ジカン</t>
    </rPh>
    <rPh sb="16" eb="17">
      <t>ダイ</t>
    </rPh>
    <rPh sb="18" eb="19">
      <t>ニチ</t>
    </rPh>
    <phoneticPr fontId="2"/>
  </si>
  <si>
    <t>予定設置年月日</t>
    <rPh sb="0" eb="2">
      <t>ヨテイ</t>
    </rPh>
    <rPh sb="2" eb="4">
      <t>セッチ</t>
    </rPh>
    <rPh sb="4" eb="7">
      <t>ネンガッピ</t>
    </rPh>
    <phoneticPr fontId="2"/>
  </si>
  <si>
    <t>※小数点以下は第1位まで記入する(第2位以下は切り捨て)。</t>
    <rPh sb="17" eb="18">
      <t>ダイ</t>
    </rPh>
    <rPh sb="19" eb="20">
      <t>イ</t>
    </rPh>
    <rPh sb="20" eb="22">
      <t>イカ</t>
    </rPh>
    <rPh sb="23" eb="24">
      <t>キ</t>
    </rPh>
    <rPh sb="25" eb="26">
      <t>ス</t>
    </rPh>
    <phoneticPr fontId="2"/>
  </si>
  <si>
    <t>＝</t>
    <phoneticPr fontId="2"/>
  </si>
  <si>
    <t>事業によって削減できる年間消費電力量(kWh)</t>
    <rPh sb="0" eb="2">
      <t>ジギョウ</t>
    </rPh>
    <rPh sb="6" eb="8">
      <t>サクゲン</t>
    </rPh>
    <rPh sb="11" eb="15">
      <t>ネンカンショウヒ</t>
    </rPh>
    <rPh sb="15" eb="18">
      <t>デンリョクリョウ</t>
    </rPh>
    <phoneticPr fontId="2"/>
  </si>
  <si>
    <r>
      <t>二酸化炭素排出係数(t-CO</t>
    </r>
    <r>
      <rPr>
        <vertAlign val="subscript"/>
        <sz val="9"/>
        <color theme="1"/>
        <rFont val="ＭＳ 明朝"/>
        <family val="1"/>
        <charset val="128"/>
      </rPr>
      <t>2</t>
    </r>
    <r>
      <rPr>
        <sz val="9"/>
        <color theme="1"/>
        <rFont val="ＭＳ 明朝"/>
        <family val="1"/>
        <charset val="128"/>
      </rPr>
      <t>/kWh)</t>
    </r>
    <rPh sb="0" eb="7">
      <t>ニサンカタンソハイシュツ</t>
    </rPh>
    <rPh sb="7" eb="9">
      <t>ケイスウ</t>
    </rPh>
    <phoneticPr fontId="2"/>
  </si>
  <si>
    <t>事業前(既設浄化槽)の年間消費電力量(kWh)</t>
    <rPh sb="0" eb="3">
      <t>ジギョウマエ</t>
    </rPh>
    <rPh sb="4" eb="9">
      <t>キセツジョウカソウ</t>
    </rPh>
    <rPh sb="11" eb="18">
      <t>ネンカンショウヒデンリョクリョウ</t>
    </rPh>
    <phoneticPr fontId="2"/>
  </si>
  <si>
    <t>合計年間消費電力量(kWh)　</t>
    <rPh sb="0" eb="2">
      <t>ゴウケイ</t>
    </rPh>
    <rPh sb="2" eb="4">
      <t>ネンカン</t>
    </rPh>
    <rPh sb="4" eb="6">
      <t>ショウヒ</t>
    </rPh>
    <rPh sb="6" eb="8">
      <t>デンリョク</t>
    </rPh>
    <rPh sb="8" eb="9">
      <t>リョウ</t>
    </rPh>
    <phoneticPr fontId="2"/>
  </si>
  <si>
    <t>合計年間消費電力量(kWh)</t>
    <rPh sb="0" eb="2">
      <t>ゴウケイ</t>
    </rPh>
    <rPh sb="2" eb="4">
      <t>ネンカン</t>
    </rPh>
    <rPh sb="4" eb="6">
      <t>ショウヒ</t>
    </rPh>
    <rPh sb="6" eb="8">
      <t>デンリョク</t>
    </rPh>
    <rPh sb="8" eb="9">
      <t>リョウ</t>
    </rPh>
    <phoneticPr fontId="2"/>
  </si>
  <si>
    <t>総事業費(円)</t>
    <rPh sb="0" eb="4">
      <t>ソウジギョウヒ</t>
    </rPh>
    <rPh sb="5" eb="6">
      <t>エン</t>
    </rPh>
    <phoneticPr fontId="2"/>
  </si>
  <si>
    <t>法定耐用年数(年)</t>
    <rPh sb="0" eb="6">
      <t>ホウテイタイヨウネンスウ</t>
    </rPh>
    <rPh sb="7" eb="8">
      <t>ネン</t>
    </rPh>
    <phoneticPr fontId="2"/>
  </si>
  <si>
    <r>
      <t>費用対効果(円/t-CO</t>
    </r>
    <r>
      <rPr>
        <vertAlign val="subscript"/>
        <sz val="11"/>
        <color theme="1"/>
        <rFont val="ＭＳ 明朝"/>
        <family val="1"/>
        <charset val="128"/>
      </rPr>
      <t>2</t>
    </r>
    <r>
      <rPr>
        <sz val="11"/>
        <color theme="1"/>
        <rFont val="ＭＳ 明朝"/>
        <family val="1"/>
        <charset val="128"/>
      </rPr>
      <t>)</t>
    </r>
    <rPh sb="0" eb="5">
      <t>ヒヨウタイコウカ</t>
    </rPh>
    <rPh sb="6" eb="7">
      <t>エン</t>
    </rPh>
    <phoneticPr fontId="2"/>
  </si>
  <si>
    <r>
      <t>事業によって削減できる年間CO</t>
    </r>
    <r>
      <rPr>
        <vertAlign val="subscript"/>
        <sz val="8"/>
        <color theme="1"/>
        <rFont val="ＭＳ 明朝"/>
        <family val="1"/>
        <charset val="128"/>
      </rPr>
      <t>２</t>
    </r>
    <r>
      <rPr>
        <sz val="8"/>
        <color theme="1"/>
        <rFont val="ＭＳ 明朝"/>
        <family val="1"/>
        <charset val="128"/>
      </rPr>
      <t>排出量(t-CO</t>
    </r>
    <r>
      <rPr>
        <vertAlign val="subscript"/>
        <sz val="8"/>
        <color theme="1"/>
        <rFont val="ＭＳ 明朝"/>
        <family val="1"/>
        <charset val="128"/>
      </rPr>
      <t>2</t>
    </r>
    <r>
      <rPr>
        <sz val="8"/>
        <color theme="1"/>
        <rFont val="ＭＳ 明朝"/>
        <family val="1"/>
        <charset val="128"/>
      </rPr>
      <t>)</t>
    </r>
    <rPh sb="0" eb="2">
      <t>ジギョウ</t>
    </rPh>
    <rPh sb="6" eb="8">
      <t>サクゲン</t>
    </rPh>
    <rPh sb="11" eb="13">
      <t>ネンカン</t>
    </rPh>
    <rPh sb="16" eb="19">
      <t>ハイシュツリョウ</t>
    </rPh>
    <phoneticPr fontId="2"/>
  </si>
  <si>
    <r>
      <t>事業前(既設浄化槽)の年間CO</t>
    </r>
    <r>
      <rPr>
        <vertAlign val="subscript"/>
        <sz val="8"/>
        <color theme="1"/>
        <rFont val="ＭＳ 明朝"/>
        <family val="1"/>
        <charset val="128"/>
      </rPr>
      <t>２</t>
    </r>
    <r>
      <rPr>
        <sz val="8"/>
        <color theme="1"/>
        <rFont val="ＭＳ 明朝"/>
        <family val="1"/>
        <charset val="128"/>
      </rPr>
      <t>排出量(t-CO</t>
    </r>
    <r>
      <rPr>
        <vertAlign val="subscript"/>
        <sz val="8"/>
        <color theme="1"/>
        <rFont val="ＭＳ 明朝"/>
        <family val="1"/>
        <charset val="128"/>
      </rPr>
      <t>2</t>
    </r>
    <r>
      <rPr>
        <sz val="8"/>
        <color theme="1"/>
        <rFont val="ＭＳ 明朝"/>
        <family val="1"/>
        <charset val="128"/>
      </rPr>
      <t>)</t>
    </r>
    <rPh sb="0" eb="3">
      <t>ジギョウマエ</t>
    </rPh>
    <rPh sb="4" eb="9">
      <t>キセツジョウカソウ</t>
    </rPh>
    <rPh sb="11" eb="13">
      <t>ネンカン</t>
    </rPh>
    <rPh sb="16" eb="18">
      <t>ハイシュツ</t>
    </rPh>
    <rPh sb="18" eb="19">
      <t>リョウ</t>
    </rPh>
    <phoneticPr fontId="2"/>
  </si>
  <si>
    <t>二酸化炭素削減量の費用対効果</t>
    <rPh sb="0" eb="3">
      <t>ニサンカ</t>
    </rPh>
    <rPh sb="3" eb="5">
      <t>タンソ</t>
    </rPh>
    <rPh sb="5" eb="7">
      <t>サクゲン</t>
    </rPh>
    <rPh sb="7" eb="8">
      <t>リョウ</t>
    </rPh>
    <rPh sb="9" eb="14">
      <t>ヒヨウタイコウカ</t>
    </rPh>
    <phoneticPr fontId="2"/>
  </si>
  <si>
    <r>
      <t>CO</t>
    </r>
    <r>
      <rPr>
        <vertAlign val="subscript"/>
        <sz val="9"/>
        <color theme="1"/>
        <rFont val="ＭＳ 明朝"/>
        <family val="1"/>
        <charset val="128"/>
      </rPr>
      <t>２</t>
    </r>
    <r>
      <rPr>
        <sz val="9"/>
        <color theme="1"/>
        <rFont val="ＭＳ 明朝"/>
        <family val="1"/>
        <charset val="128"/>
      </rPr>
      <t>排出量(t-CO</t>
    </r>
    <r>
      <rPr>
        <vertAlign val="subscript"/>
        <sz val="9"/>
        <color theme="1"/>
        <rFont val="ＭＳ 明朝"/>
        <family val="1"/>
        <charset val="128"/>
      </rPr>
      <t>2</t>
    </r>
    <r>
      <rPr>
        <sz val="9"/>
        <color theme="1"/>
        <rFont val="ＭＳ 明朝"/>
        <family val="1"/>
        <charset val="128"/>
      </rPr>
      <t>)の削減率(%)</t>
    </r>
    <rPh sb="3" eb="5">
      <t>ハイシュツ</t>
    </rPh>
    <rPh sb="5" eb="6">
      <t>リョウ</t>
    </rPh>
    <rPh sb="14" eb="17">
      <t>サクゲンリツ</t>
    </rPh>
    <phoneticPr fontId="2"/>
  </si>
  <si>
    <t>④ 事業によって削減できる二酸化炭素排出量と削減率の計算</t>
    <rPh sb="2" eb="4">
      <t>ジギョウ</t>
    </rPh>
    <rPh sb="8" eb="10">
      <t>サクゲン</t>
    </rPh>
    <rPh sb="13" eb="16">
      <t>ニサンカ</t>
    </rPh>
    <rPh sb="16" eb="18">
      <t>タンソ</t>
    </rPh>
    <rPh sb="18" eb="20">
      <t>ハイシュツ</t>
    </rPh>
    <rPh sb="20" eb="21">
      <t>リョウ</t>
    </rPh>
    <rPh sb="22" eb="24">
      <t>サクゲン</t>
    </rPh>
    <rPh sb="24" eb="25">
      <t>リツ</t>
    </rPh>
    <rPh sb="26" eb="28">
      <t>ケイサン</t>
    </rPh>
    <phoneticPr fontId="2"/>
  </si>
  <si>
    <t>事業によって削減できる年間消費電力量(kWh)</t>
    <rPh sb="0" eb="2">
      <t>ジギョウ</t>
    </rPh>
    <rPh sb="6" eb="8">
      <t>サクゲン</t>
    </rPh>
    <rPh sb="11" eb="13">
      <t>ネンカン</t>
    </rPh>
    <rPh sb="13" eb="18">
      <t>ショウヒデンリョクリョウ</t>
    </rPh>
    <phoneticPr fontId="2"/>
  </si>
  <si>
    <t>-</t>
    <phoneticPr fontId="2"/>
  </si>
  <si>
    <t>事業前(既設)浄化槽に係る年間消費電力量(kWh)</t>
    <rPh sb="0" eb="2">
      <t>ジギョウ</t>
    </rPh>
    <rPh sb="2" eb="3">
      <t>マエ</t>
    </rPh>
    <rPh sb="4" eb="6">
      <t>キセツ</t>
    </rPh>
    <rPh sb="7" eb="10">
      <t>ジョウカソウ</t>
    </rPh>
    <rPh sb="11" eb="12">
      <t>カカ</t>
    </rPh>
    <rPh sb="13" eb="20">
      <t>ネンカンショウヒデンリョクリョウ</t>
    </rPh>
    <phoneticPr fontId="2"/>
  </si>
  <si>
    <t>事業後(新設)浄化槽に係る年間消費電力量(kWh)</t>
    <rPh sb="0" eb="3">
      <t>ジギョウアト</t>
    </rPh>
    <rPh sb="4" eb="6">
      <t>シンセツ</t>
    </rPh>
    <rPh sb="7" eb="10">
      <t>ジョウカソウ</t>
    </rPh>
    <rPh sb="11" eb="12">
      <t>カカ</t>
    </rPh>
    <rPh sb="13" eb="20">
      <t>ネンカンショウヒデンリョクリョウ</t>
    </rPh>
    <phoneticPr fontId="2"/>
  </si>
  <si>
    <t xml:space="preserve">処理対象人員算定根拠 : </t>
    <rPh sb="0" eb="10">
      <t>ショリタイショウジンインサンテイコンキョ</t>
    </rPh>
    <phoneticPr fontId="2"/>
  </si>
  <si>
    <r>
      <t>事業前(既設浄化槽)の年間CO</t>
    </r>
    <r>
      <rPr>
        <vertAlign val="subscript"/>
        <sz val="10"/>
        <color theme="1"/>
        <rFont val="ＭＳ 明朝"/>
        <family val="1"/>
        <charset val="128"/>
      </rPr>
      <t>２</t>
    </r>
    <r>
      <rPr>
        <sz val="10"/>
        <color theme="1"/>
        <rFont val="ＭＳ 明朝"/>
        <family val="1"/>
        <charset val="128"/>
      </rPr>
      <t>排出量(t-CO</t>
    </r>
    <r>
      <rPr>
        <vertAlign val="subscript"/>
        <sz val="10"/>
        <color theme="1"/>
        <rFont val="ＭＳ 明朝"/>
        <family val="1"/>
        <charset val="128"/>
      </rPr>
      <t>2</t>
    </r>
    <r>
      <rPr>
        <sz val="10"/>
        <color theme="1"/>
        <rFont val="ＭＳ 明朝"/>
        <family val="1"/>
        <charset val="128"/>
      </rPr>
      <t>)</t>
    </r>
    <rPh sb="0" eb="3">
      <t>ジギョウマエ</t>
    </rPh>
    <rPh sb="4" eb="9">
      <t>キセツジョウカソウ</t>
    </rPh>
    <rPh sb="11" eb="13">
      <t>ネンカン</t>
    </rPh>
    <rPh sb="16" eb="18">
      <t>ハイシュツ</t>
    </rPh>
    <rPh sb="18" eb="19">
      <t>リョウ</t>
    </rPh>
    <phoneticPr fontId="2"/>
  </si>
  <si>
    <r>
      <t>事業により削減できるCO</t>
    </r>
    <r>
      <rPr>
        <vertAlign val="subscript"/>
        <sz val="6"/>
        <color theme="1"/>
        <rFont val="ＭＳ 明朝"/>
        <family val="1"/>
        <charset val="128"/>
      </rPr>
      <t>２</t>
    </r>
    <r>
      <rPr>
        <sz val="6"/>
        <color theme="1"/>
        <rFont val="ＭＳ 明朝"/>
        <family val="1"/>
        <charset val="128"/>
      </rPr>
      <t>排出量(t-CO</t>
    </r>
    <r>
      <rPr>
        <vertAlign val="subscript"/>
        <sz val="6"/>
        <color theme="1"/>
        <rFont val="ＭＳ 明朝"/>
        <family val="1"/>
        <charset val="128"/>
      </rPr>
      <t>2</t>
    </r>
    <r>
      <rPr>
        <sz val="6"/>
        <color theme="1"/>
        <rFont val="ＭＳ 明朝"/>
        <family val="1"/>
        <charset val="128"/>
      </rPr>
      <t>/年)</t>
    </r>
    <rPh sb="23" eb="24">
      <t>ネン</t>
    </rPh>
    <phoneticPr fontId="2"/>
  </si>
  <si>
    <t>③ 事業によって削減できる年間消費電力量</t>
    <rPh sb="2" eb="4">
      <t>ジギョウ</t>
    </rPh>
    <rPh sb="8" eb="10">
      <t>サクゲン</t>
    </rPh>
    <rPh sb="13" eb="20">
      <t>ネンカンショウヒデンリョクリョウ</t>
    </rPh>
    <phoneticPr fontId="2"/>
  </si>
  <si>
    <t>電圧</t>
    <rPh sb="0" eb="2">
      <t>デンアツ</t>
    </rPh>
    <phoneticPr fontId="2"/>
  </si>
  <si>
    <t>Hz</t>
    <phoneticPr fontId="2"/>
  </si>
  <si>
    <t>周波数</t>
    <rPh sb="0" eb="3">
      <t>シュウハスウ</t>
    </rPh>
    <phoneticPr fontId="2"/>
  </si>
  <si>
    <t>V</t>
    <phoneticPr fontId="2"/>
  </si>
  <si>
    <t>設置</t>
    <rPh sb="0" eb="2">
      <t>セッチ</t>
    </rPh>
    <phoneticPr fontId="2"/>
  </si>
  <si>
    <t>埋設</t>
  </si>
  <si>
    <t>本体</t>
    <rPh sb="0" eb="2">
      <t>ホンタイ</t>
    </rPh>
    <phoneticPr fontId="2"/>
  </si>
  <si>
    <t>FRP</t>
  </si>
  <si>
    <t>事業を実施する施設名</t>
    <rPh sb="0" eb="2">
      <t>ジギョウ</t>
    </rPh>
    <rPh sb="3" eb="5">
      <t>ジッシ</t>
    </rPh>
    <rPh sb="7" eb="9">
      <t>シセツ</t>
    </rPh>
    <rPh sb="9" eb="10">
      <t>メイ</t>
    </rPh>
    <phoneticPr fontId="2"/>
  </si>
  <si>
    <t>RC</t>
  </si>
  <si>
    <t>※既設機器のメーカーや型式が不明の場合は、判読不明等と記入し、</t>
    <phoneticPr fontId="2"/>
  </si>
  <si>
    <t xml:space="preserve"> 空欄のままにしない。</t>
    <phoneticPr fontId="2"/>
  </si>
  <si>
    <t>　　　　　　　　　　　　　　　　　　　　　　　　　　　　　　　　　　　　　　　　　　令和８年度　　二酸化炭素削減効果計算表 ((2)本体交換事業）</t>
    <rPh sb="42" eb="44">
      <t>レイワ</t>
    </rPh>
    <rPh sb="45" eb="47">
      <t>ネンド</t>
    </rPh>
    <rPh sb="66" eb="68">
      <t>ホンタイ</t>
    </rPh>
    <rPh sb="68" eb="70">
      <t>コウカン</t>
    </rPh>
    <rPh sb="70" eb="72">
      <t>ジギョウ</t>
    </rPh>
    <phoneticPr fontId="2"/>
  </si>
  <si>
    <t>※ 二酸化炭素排出量の削減率(%)は、〔事業によって削減できる年間消費電力量の合計〕÷〔各事業前の年間消費電力量の合計〕×100とする。
※ 二酸化炭素排出係数は全国一律で「0.0005(t-CO2/kWh)」とする。</t>
    <rPh sb="2" eb="10">
      <t>ニサンカタンソハイシュツリョウ</t>
    </rPh>
    <rPh sb="11" eb="14">
      <t>サクゲンリツ</t>
    </rPh>
    <rPh sb="26" eb="28">
      <t>サクゲン</t>
    </rPh>
    <rPh sb="31" eb="33">
      <t>ネンカン</t>
    </rPh>
    <rPh sb="33" eb="38">
      <t>ショウヒデンリョクリョウ</t>
    </rPh>
    <rPh sb="39" eb="41">
      <t>ゴウケイ</t>
    </rPh>
    <rPh sb="44" eb="48">
      <t>カクジギョウマエ</t>
    </rPh>
    <rPh sb="49" eb="56">
      <t>ネンカンショウヒデンリョクリョウ</t>
    </rPh>
    <rPh sb="57" eb="59">
      <t>ゴウケイ</t>
    </rPh>
    <phoneticPr fontId="2"/>
  </si>
  <si>
    <t>申請者
（補助事業者）</t>
    <rPh sb="0" eb="3">
      <t>シンセイシャ</t>
    </rPh>
    <rPh sb="5" eb="7">
      <t>ホジョ</t>
    </rPh>
    <rPh sb="7" eb="9">
      <t>ジギョウ</t>
    </rPh>
    <rPh sb="9" eb="10">
      <t>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</si>
</sst>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_);[Red]\(0\)"/>
    <numFmt numFmtId="178" formatCode="0.0_);[Red]\(0.0\)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vertAlign val="superscript"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4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b/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vertAlign val="subscript"/>
      <sz val="9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8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vertAlign val="subscript"/>
      <sz val="8"/>
      <color theme="1"/>
      <name val="ＭＳ 明朝"/>
      <family val="1"/>
      <charset val="128"/>
    </font>
    <font>
      <vertAlign val="subscript"/>
      <sz val="11"/>
      <color theme="1"/>
      <name val="ＭＳ 明朝"/>
      <family val="1"/>
      <charset val="128"/>
    </font>
    <font>
      <sz val="24"/>
      <color theme="1"/>
      <name val="游ゴシック"/>
      <family val="3"/>
      <charset val="128"/>
      <scheme val="minor"/>
    </font>
    <font>
      <vertAlign val="subscript"/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vertAlign val="subscript"/>
      <sz val="6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auto="1"/>
      </right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1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77" fontId="3" fillId="0" borderId="8" xfId="1" applyNumberFormat="1" applyFont="1" applyBorder="1" applyAlignment="1">
      <alignment horizontal="center" vertical="center"/>
    </xf>
    <xf numFmtId="176" fontId="3" fillId="0" borderId="38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2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3" xfId="0" applyFont="1" applyBorder="1">
      <alignment vertical="center"/>
    </xf>
    <xf numFmtId="0" fontId="3" fillId="0" borderId="3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0" xfId="0" applyFont="1" applyAlignment="1">
      <alignment horizontal="center" vertical="top"/>
    </xf>
    <xf numFmtId="0" fontId="4" fillId="0" borderId="30" xfId="0" applyFont="1" applyBorder="1" applyAlignment="1">
      <alignment horizontal="center" vertical="center"/>
    </xf>
    <xf numFmtId="178" fontId="3" fillId="0" borderId="30" xfId="0" applyNumberFormat="1" applyFont="1" applyBorder="1" applyAlignment="1">
      <alignment horizontal="right" vertical="center"/>
    </xf>
    <xf numFmtId="0" fontId="3" fillId="0" borderId="30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 indent="1"/>
    </xf>
    <xf numFmtId="0" fontId="3" fillId="0" borderId="22" xfId="0" applyFont="1" applyBorder="1" applyAlignment="1">
      <alignment horizontal="center" vertical="center"/>
    </xf>
    <xf numFmtId="177" fontId="3" fillId="0" borderId="11" xfId="1" applyNumberFormat="1" applyFont="1" applyBorder="1" applyAlignment="1">
      <alignment horizontal="center" vertical="center"/>
    </xf>
    <xf numFmtId="176" fontId="3" fillId="0" borderId="44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1" fillId="0" borderId="16" xfId="0" applyFont="1" applyBorder="1" applyAlignment="1">
      <alignment vertical="center" wrapText="1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16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0" xfId="0" applyFont="1" applyAlignment="1">
      <alignment horizontal="left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8" fontId="3" fillId="0" borderId="4" xfId="2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0" fillId="0" borderId="30" xfId="0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1" fillId="0" borderId="4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1" fillId="0" borderId="33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0" xfId="0" applyFont="1" applyAlignment="1"/>
    <xf numFmtId="0" fontId="3" fillId="0" borderId="4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3" fillId="0" borderId="23" xfId="0" applyFont="1" applyBorder="1" applyAlignment="1">
      <alignment horizontal="center" vertical="center"/>
    </xf>
    <xf numFmtId="3" fontId="3" fillId="0" borderId="5" xfId="2" applyNumberFormat="1" applyFont="1" applyBorder="1" applyAlignment="1">
      <alignment horizontal="center" vertical="center"/>
    </xf>
    <xf numFmtId="177" fontId="3" fillId="0" borderId="1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177" fontId="3" fillId="0" borderId="5" xfId="0" applyNumberFormat="1" applyFont="1" applyBorder="1">
      <alignment vertical="center"/>
    </xf>
    <xf numFmtId="0" fontId="3" fillId="0" borderId="46" xfId="0" applyFont="1" applyBorder="1" applyAlignment="1">
      <alignment horizontal="center" vertical="center"/>
    </xf>
    <xf numFmtId="0" fontId="9" fillId="0" borderId="0" xfId="0" applyFont="1" applyAlignment="1">
      <alignment horizontal="left" vertical="top"/>
    </xf>
    <xf numFmtId="0" fontId="3" fillId="0" borderId="49" xfId="0" applyFont="1" applyBorder="1">
      <alignment vertical="center"/>
    </xf>
    <xf numFmtId="0" fontId="3" fillId="0" borderId="50" xfId="0" applyFont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24" fillId="0" borderId="4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45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30" xfId="0" applyBorder="1" applyAlignment="1">
      <alignment vertical="center" wrapText="1"/>
    </xf>
    <xf numFmtId="0" fontId="3" fillId="0" borderId="43" xfId="0" applyFont="1" applyBorder="1" applyAlignment="1">
      <alignment horizontal="right" vertical="center" wrapText="1"/>
    </xf>
    <xf numFmtId="0" fontId="0" fillId="0" borderId="43" xfId="0" applyBorder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vertical="center" wrapText="1"/>
    </xf>
    <xf numFmtId="0" fontId="15" fillId="0" borderId="4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2" fillId="0" borderId="45" xfId="0" applyFont="1" applyBorder="1" applyAlignment="1">
      <alignment vertical="center" wrapText="1"/>
    </xf>
    <xf numFmtId="0" fontId="22" fillId="0" borderId="42" xfId="0" applyFont="1" applyBorder="1" applyAlignment="1">
      <alignment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9" fillId="0" borderId="0" xfId="0" applyFont="1" applyAlignment="1">
      <alignment horizontal="left" wrapText="1"/>
    </xf>
    <xf numFmtId="0" fontId="9" fillId="0" borderId="33" xfId="0" applyFont="1" applyBorder="1" applyAlignment="1">
      <alignment horizontal="left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31" xfId="0" applyFont="1" applyBorder="1" applyAlignment="1">
      <alignment horizontal="right" vertical="center" indent="1"/>
    </xf>
    <xf numFmtId="0" fontId="3" fillId="0" borderId="7" xfId="0" applyFont="1" applyBorder="1" applyAlignment="1">
      <alignment horizontal="right" vertical="center" indent="1"/>
    </xf>
    <xf numFmtId="0" fontId="3" fillId="0" borderId="10" xfId="0" applyFont="1" applyBorder="1" applyAlignment="1">
      <alignment horizontal="right" vertical="center" indent="1"/>
    </xf>
    <xf numFmtId="0" fontId="3" fillId="0" borderId="9" xfId="0" applyFont="1" applyBorder="1" applyAlignment="1">
      <alignment horizontal="right" vertical="center" indent="1"/>
    </xf>
    <xf numFmtId="0" fontId="3" fillId="0" borderId="32" xfId="0" applyFont="1" applyBorder="1" applyAlignment="1">
      <alignment horizontal="right" vertical="center" indent="1"/>
    </xf>
    <xf numFmtId="0" fontId="3" fillId="0" borderId="4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4" xfId="0" applyFont="1" applyBorder="1">
      <alignment vertical="center"/>
    </xf>
    <xf numFmtId="0" fontId="3" fillId="0" borderId="38" xfId="0" applyFont="1" applyBorder="1">
      <alignment vertical="center"/>
    </xf>
    <xf numFmtId="0" fontId="4" fillId="0" borderId="3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4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0" xfId="0" applyFont="1" applyBorder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4" fillId="0" borderId="39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40" xfId="0" applyFont="1" applyBorder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27" xfId="0" applyFont="1" applyBorder="1" applyAlignment="1">
      <alignment horizontal="center" vertical="top"/>
    </xf>
    <xf numFmtId="0" fontId="3" fillId="0" borderId="21" xfId="0" applyFont="1" applyBorder="1" applyAlignment="1">
      <alignment horizontal="left" vertical="top"/>
    </xf>
    <xf numFmtId="0" fontId="3" fillId="0" borderId="28" xfId="0" applyFont="1" applyBorder="1" applyAlignment="1">
      <alignment horizontal="left" vertical="top"/>
    </xf>
    <xf numFmtId="0" fontId="3" fillId="0" borderId="29" xfId="0" applyFont="1" applyBorder="1" applyAlignment="1">
      <alignment horizontal="left" vertical="top"/>
    </xf>
    <xf numFmtId="0" fontId="3" fillId="0" borderId="25" xfId="0" applyFont="1" applyBorder="1" applyAlignment="1">
      <alignment horizontal="left" vertical="top"/>
    </xf>
    <xf numFmtId="0" fontId="3" fillId="0" borderId="33" xfId="0" applyFont="1" applyBorder="1" applyAlignment="1">
      <alignment horizontal="left" vertical="top"/>
    </xf>
    <xf numFmtId="0" fontId="3" fillId="0" borderId="34" xfId="0" applyFont="1" applyBorder="1" applyAlignment="1">
      <alignment horizontal="left" vertical="top"/>
    </xf>
    <xf numFmtId="176" fontId="3" fillId="0" borderId="15" xfId="0" applyNumberFormat="1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5" fillId="0" borderId="21" xfId="0" applyFont="1" applyBorder="1" applyAlignment="1">
      <alignment vertical="center" shrinkToFit="1"/>
    </xf>
    <xf numFmtId="0" fontId="8" fillId="0" borderId="2" xfId="0" applyFont="1" applyBorder="1" applyAlignment="1">
      <alignment vertical="center" shrinkToFit="1"/>
    </xf>
    <xf numFmtId="0" fontId="8" fillId="0" borderId="3" xfId="0" applyFont="1" applyBorder="1" applyAlignment="1">
      <alignment vertical="center" shrinkToFit="1"/>
    </xf>
    <xf numFmtId="0" fontId="4" fillId="0" borderId="24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37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37" xfId="0" applyFont="1" applyBorder="1">
      <alignment vertical="center"/>
    </xf>
    <xf numFmtId="0" fontId="4" fillId="0" borderId="4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176" fontId="3" fillId="0" borderId="15" xfId="0" applyNumberFormat="1" applyFont="1" applyBorder="1" applyAlignment="1">
      <alignment horizontal="right" vertical="center" indent="1"/>
    </xf>
    <xf numFmtId="0" fontId="3" fillId="0" borderId="12" xfId="0" applyFont="1" applyBorder="1" applyAlignment="1">
      <alignment horizontal="right" vertical="center" indent="1"/>
    </xf>
    <xf numFmtId="0" fontId="3" fillId="0" borderId="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228601</xdr:colOff>
      <xdr:row>36</xdr:row>
      <xdr:rowOff>134648</xdr:rowOff>
    </xdr:from>
    <xdr:to>
      <xdr:col>30</xdr:col>
      <xdr:colOff>31174</xdr:colOff>
      <xdr:row>38</xdr:row>
      <xdr:rowOff>206085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EB75CF4-B85C-420F-A9FE-1EE8DCE21ADE}"/>
            </a:ext>
          </a:extLst>
        </xdr:cNvPr>
        <xdr:cNvSpPr txBox="1"/>
      </xdr:nvSpPr>
      <xdr:spPr>
        <a:xfrm>
          <a:off x="13030201" y="10288298"/>
          <a:ext cx="4098348" cy="5667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900" b="1"/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</a:t>
          </a:r>
          <a:r>
            <a:rPr lang="ja-JP" altLang="ja-JP" sz="1000" b="0" i="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目標額 </a:t>
          </a:r>
          <a:r>
            <a:rPr lang="en-US" altLang="ja-JP" sz="1000" b="1" i="0" baseline="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10</a:t>
          </a:r>
          <a:r>
            <a:rPr lang="ja-JP" altLang="ja-JP" sz="1000" b="0" i="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万円/t-CO2以下。（金額が低</a:t>
          </a:r>
          <a:r>
            <a:rPr lang="ja-JP" altLang="en-US" sz="1000" b="0" i="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くなるほど望ましい</a:t>
          </a:r>
          <a:r>
            <a:rPr lang="ja-JP" altLang="ja-JP" sz="1000" b="0" i="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)</a:t>
          </a:r>
          <a:endParaRPr lang="ja-JP" altLang="ja-JP" sz="10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0" lang="en-US" altLang="ja-JP" sz="9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26</xdr:col>
      <xdr:colOff>34637</xdr:colOff>
      <xdr:row>26</xdr:row>
      <xdr:rowOff>69273</xdr:rowOff>
    </xdr:from>
    <xdr:to>
      <xdr:col>26</xdr:col>
      <xdr:colOff>225137</xdr:colOff>
      <xdr:row>27</xdr:row>
      <xdr:rowOff>60613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63737507-0B6D-47E1-BAC3-5446921629AB}"/>
            </a:ext>
          </a:extLst>
        </xdr:cNvPr>
        <xdr:cNvCxnSpPr/>
      </xdr:nvCxnSpPr>
      <xdr:spPr>
        <a:xfrm flipH="1">
          <a:off x="14703137" y="4688898"/>
          <a:ext cx="190500" cy="2453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514349</xdr:colOff>
      <xdr:row>36</xdr:row>
      <xdr:rowOff>243320</xdr:rowOff>
    </xdr:from>
    <xdr:to>
      <xdr:col>30</xdr:col>
      <xdr:colOff>34248</xdr:colOff>
      <xdr:row>38</xdr:row>
      <xdr:rowOff>47624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8006552A-58D0-46E6-88C1-A7389445C1E5}"/>
            </a:ext>
          </a:extLst>
        </xdr:cNvPr>
        <xdr:cNvSpPr/>
      </xdr:nvSpPr>
      <xdr:spPr>
        <a:xfrm flipV="1">
          <a:off x="13315949" y="10396970"/>
          <a:ext cx="3815674" cy="299604"/>
        </a:xfrm>
        <a:prstGeom prst="wedgeRectCallout">
          <a:avLst>
            <a:gd name="adj1" fmla="val 31058"/>
            <a:gd name="adj2" fmla="val 134534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9526</xdr:colOff>
      <xdr:row>28</xdr:row>
      <xdr:rowOff>123825</xdr:rowOff>
    </xdr:from>
    <xdr:to>
      <xdr:col>25</xdr:col>
      <xdr:colOff>609600</xdr:colOff>
      <xdr:row>29</xdr:row>
      <xdr:rowOff>66675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26B769D2-B14E-46BA-A22C-0CD344AC21EF}"/>
            </a:ext>
          </a:extLst>
        </xdr:cNvPr>
        <xdr:cNvSpPr/>
      </xdr:nvSpPr>
      <xdr:spPr>
        <a:xfrm>
          <a:off x="12658726" y="8029575"/>
          <a:ext cx="1762124" cy="247650"/>
        </a:xfrm>
        <a:prstGeom prst="wedgeRoundRectCallout">
          <a:avLst>
            <a:gd name="adj1" fmla="val -21439"/>
            <a:gd name="adj2" fmla="val -105979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削減率</a:t>
          </a:r>
          <a:r>
            <a:rPr kumimoji="1" lang="en-US" altLang="ja-JP" sz="10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46%</a:t>
          </a:r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以上であること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AB14E-2D07-4877-8EFF-EB07A3EAE70E}">
  <sheetPr>
    <pageSetUpPr fitToPage="1"/>
  </sheetPr>
  <dimension ref="A1:AF120"/>
  <sheetViews>
    <sheetView tabSelected="1" topLeftCell="K1" zoomScaleNormal="100" workbookViewId="0">
      <selection activeCell="X4" sqref="X4"/>
    </sheetView>
  </sheetViews>
  <sheetFormatPr defaultRowHeight="13.5" x14ac:dyDescent="0.4"/>
  <cols>
    <col min="1" max="1" width="2.625" style="3" customWidth="1"/>
    <col min="2" max="2" width="14.625" style="3" customWidth="1"/>
    <col min="3" max="3" width="6.625" style="3" customWidth="1"/>
    <col min="4" max="4" width="12.625" style="3" customWidth="1"/>
    <col min="5" max="5" width="6.625" style="3" customWidth="1"/>
    <col min="6" max="6" width="11.625" style="3" customWidth="1"/>
    <col min="7" max="7" width="3.625" style="3" customWidth="1"/>
    <col min="8" max="8" width="8.625" style="3" customWidth="1"/>
    <col min="9" max="9" width="3.625" style="1" customWidth="1"/>
    <col min="10" max="10" width="8.625" style="3" customWidth="1"/>
    <col min="11" max="11" width="3.625" style="1" customWidth="1"/>
    <col min="12" max="12" width="19.25" style="3" customWidth="1"/>
    <col min="13" max="13" width="2.625" style="3" customWidth="1"/>
    <col min="14" max="14" width="10.625" style="3" customWidth="1"/>
    <col min="15" max="15" width="2.625" style="3" customWidth="1"/>
    <col min="16" max="16" width="8.625" style="3" customWidth="1"/>
    <col min="17" max="17" width="3.625" style="3" customWidth="1"/>
    <col min="18" max="18" width="8.625" style="3" customWidth="1"/>
    <col min="19" max="19" width="3.625" style="3" customWidth="1"/>
    <col min="20" max="20" width="10.625" style="3" customWidth="1"/>
    <col min="21" max="22" width="6.625" style="3" customWidth="1"/>
    <col min="23" max="23" width="1.625" style="3" customWidth="1"/>
    <col min="24" max="24" width="11.625" style="3" customWidth="1"/>
    <col min="25" max="25" width="3.625" style="3" customWidth="1"/>
    <col min="26" max="26" width="11.625" style="3" customWidth="1"/>
    <col min="27" max="27" width="3.625" style="3" customWidth="1"/>
    <col min="28" max="28" width="10.625" style="3" customWidth="1"/>
    <col min="29" max="29" width="3.625" style="3" customWidth="1"/>
    <col min="30" max="30" width="11.625" style="3" customWidth="1"/>
    <col min="31" max="31" width="1.625" style="3" customWidth="1"/>
    <col min="32" max="32" width="3.625" style="3" customWidth="1"/>
    <col min="33" max="16384" width="9" style="3"/>
  </cols>
  <sheetData>
    <row r="1" spans="1:32" ht="30" customHeight="1" thickBot="1" x14ac:dyDescent="0.45">
      <c r="A1" s="188" t="s">
        <v>68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90"/>
    </row>
    <row r="2" spans="1:32" ht="30" customHeight="1" thickBot="1" x14ac:dyDescent="0.45">
      <c r="A2" s="82"/>
      <c r="B2" s="86" t="s">
        <v>70</v>
      </c>
      <c r="C2" s="196"/>
      <c r="D2" s="196"/>
      <c r="E2" s="196"/>
      <c r="F2" s="196"/>
      <c r="G2" s="196"/>
      <c r="H2" s="197" t="s">
        <v>64</v>
      </c>
      <c r="I2" s="198"/>
      <c r="J2" s="199"/>
      <c r="K2" s="196"/>
      <c r="L2" s="196"/>
      <c r="M2" s="196"/>
      <c r="N2" s="196"/>
      <c r="O2" s="196"/>
      <c r="P2" s="196"/>
      <c r="Q2" s="196"/>
      <c r="R2" s="196"/>
      <c r="S2" s="196"/>
      <c r="T2" s="2"/>
      <c r="U2" s="2"/>
      <c r="V2" s="2"/>
      <c r="W2" s="2"/>
      <c r="X2" s="24" t="s">
        <v>33</v>
      </c>
      <c r="Y2" s="24"/>
      <c r="AA2" s="23"/>
      <c r="AC2" s="2"/>
      <c r="AD2" s="2"/>
      <c r="AE2" s="2"/>
      <c r="AF2" s="20"/>
    </row>
    <row r="3" spans="1:32" ht="20.100000000000001" customHeight="1" thickBot="1" x14ac:dyDescent="0.45">
      <c r="A3" s="10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5" t="s">
        <v>30</v>
      </c>
      <c r="Y3" s="25"/>
      <c r="Z3" s="2"/>
      <c r="AA3" s="2"/>
      <c r="AB3" s="2"/>
      <c r="AC3" s="2"/>
      <c r="AD3" s="2"/>
      <c r="AE3" s="2"/>
      <c r="AF3" s="20"/>
    </row>
    <row r="4" spans="1:32" ht="20.100000000000001" customHeight="1" thickBot="1" x14ac:dyDescent="0.45">
      <c r="A4" s="10"/>
      <c r="B4" s="158" t="s">
        <v>23</v>
      </c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60"/>
      <c r="O4" s="160"/>
      <c r="P4" s="160"/>
      <c r="Q4" s="160"/>
      <c r="R4" s="160"/>
      <c r="S4" s="160"/>
      <c r="T4" s="160"/>
      <c r="U4" s="161"/>
      <c r="V4" s="2"/>
      <c r="W4" s="19"/>
      <c r="X4" s="25" t="s">
        <v>66</v>
      </c>
      <c r="Y4" s="84"/>
      <c r="Z4" s="19"/>
      <c r="AA4" s="19"/>
      <c r="AB4" s="19"/>
      <c r="AC4" s="19"/>
      <c r="AD4" s="2"/>
      <c r="AE4" s="2"/>
      <c r="AF4" s="20"/>
    </row>
    <row r="5" spans="1:32" ht="24" customHeight="1" thickTop="1" x14ac:dyDescent="0.4">
      <c r="A5" s="10"/>
      <c r="B5" s="191" t="s">
        <v>24</v>
      </c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3"/>
      <c r="V5" s="85"/>
      <c r="W5" s="1"/>
      <c r="X5" s="84" t="s">
        <v>67</v>
      </c>
      <c r="Y5" s="31"/>
      <c r="Z5" s="31"/>
      <c r="AA5" s="31"/>
      <c r="AB5" s="31"/>
      <c r="AC5" s="31"/>
      <c r="AD5" s="31"/>
      <c r="AE5" s="31"/>
      <c r="AF5" s="6"/>
    </row>
    <row r="6" spans="1:32" ht="20.100000000000001" customHeight="1" thickBot="1" x14ac:dyDescent="0.45">
      <c r="A6" s="10"/>
      <c r="B6" s="77" t="s">
        <v>3</v>
      </c>
      <c r="C6" s="4" t="s">
        <v>60</v>
      </c>
      <c r="D6" s="5" t="s">
        <v>4</v>
      </c>
      <c r="E6" s="4" t="s">
        <v>62</v>
      </c>
      <c r="F6" s="103" t="s">
        <v>0</v>
      </c>
      <c r="G6" s="147"/>
      <c r="H6" s="162" t="s">
        <v>18</v>
      </c>
      <c r="I6" s="162"/>
      <c r="J6" s="162"/>
      <c r="K6" s="147"/>
      <c r="L6" s="163" t="s">
        <v>1</v>
      </c>
      <c r="M6" s="164"/>
      <c r="N6" s="164"/>
      <c r="O6" s="103" t="s">
        <v>7</v>
      </c>
      <c r="P6" s="162"/>
      <c r="Q6" s="162"/>
      <c r="R6" s="147"/>
      <c r="S6" s="103" t="s">
        <v>10</v>
      </c>
      <c r="T6" s="162"/>
      <c r="U6" s="170"/>
      <c r="V6" s="1"/>
      <c r="W6" s="31"/>
      <c r="X6" s="31"/>
      <c r="Y6" s="31"/>
      <c r="Z6" s="31"/>
      <c r="AA6" s="31"/>
      <c r="AB6" s="31"/>
      <c r="AC6" s="31"/>
      <c r="AD6" s="31"/>
      <c r="AE6" s="31"/>
      <c r="AF6" s="6"/>
    </row>
    <row r="7" spans="1:32" ht="20.100000000000001" customHeight="1" thickBot="1" x14ac:dyDescent="0.45">
      <c r="A7" s="10"/>
      <c r="B7" s="73"/>
      <c r="C7" s="72" t="s">
        <v>61</v>
      </c>
      <c r="D7" s="71"/>
      <c r="E7" s="76" t="s">
        <v>65</v>
      </c>
      <c r="F7" s="69"/>
      <c r="G7" s="4" t="s">
        <v>6</v>
      </c>
      <c r="H7" s="70"/>
      <c r="I7" s="28" t="s">
        <v>19</v>
      </c>
      <c r="J7" s="28"/>
      <c r="K7" s="9" t="s">
        <v>20</v>
      </c>
      <c r="L7" s="205"/>
      <c r="M7" s="186"/>
      <c r="N7" s="187"/>
      <c r="O7" s="185"/>
      <c r="P7" s="186"/>
      <c r="Q7" s="186"/>
      <c r="R7" s="187"/>
      <c r="S7" s="200"/>
      <c r="T7" s="201"/>
      <c r="U7" s="29" t="s">
        <v>29</v>
      </c>
      <c r="V7" s="1"/>
      <c r="W7" s="95" t="s">
        <v>55</v>
      </c>
      <c r="X7" s="96"/>
      <c r="Y7" s="96"/>
      <c r="Z7" s="96"/>
      <c r="AA7" s="96"/>
      <c r="AB7" s="96"/>
      <c r="AC7" s="96"/>
      <c r="AD7" s="96"/>
      <c r="AE7" s="97"/>
      <c r="AF7" s="6"/>
    </row>
    <row r="8" spans="1:32" ht="20.100000000000001" customHeight="1" x14ac:dyDescent="0.4">
      <c r="A8" s="10"/>
      <c r="B8" s="172" t="s">
        <v>9</v>
      </c>
      <c r="C8" s="147"/>
      <c r="D8" s="103" t="s">
        <v>8</v>
      </c>
      <c r="E8" s="147"/>
      <c r="F8" s="103" t="s">
        <v>56</v>
      </c>
      <c r="G8" s="173"/>
      <c r="H8" s="177" t="s">
        <v>58</v>
      </c>
      <c r="I8" s="178"/>
      <c r="J8" s="179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1"/>
      <c r="V8" s="2"/>
      <c r="W8" s="98"/>
      <c r="X8" s="99"/>
      <c r="Y8" s="99"/>
      <c r="Z8" s="99"/>
      <c r="AA8" s="99"/>
      <c r="AB8" s="99"/>
      <c r="AC8" s="99"/>
      <c r="AD8" s="99"/>
      <c r="AE8" s="100"/>
      <c r="AF8" s="20"/>
    </row>
    <row r="9" spans="1:32" ht="20.100000000000001" customHeight="1" thickBot="1" x14ac:dyDescent="0.45">
      <c r="A9" s="10"/>
      <c r="B9" s="68"/>
      <c r="C9" s="9" t="s">
        <v>2</v>
      </c>
      <c r="D9" s="65"/>
      <c r="E9" s="9" t="s">
        <v>2</v>
      </c>
      <c r="F9" s="65"/>
      <c r="G9" s="9" t="s">
        <v>59</v>
      </c>
      <c r="H9" s="80"/>
      <c r="I9" s="64" t="s">
        <v>57</v>
      </c>
      <c r="J9" s="182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4"/>
      <c r="V9" s="1"/>
      <c r="W9" s="30"/>
      <c r="X9" s="56"/>
      <c r="Y9" s="51"/>
      <c r="Z9" s="56"/>
      <c r="AA9" s="55"/>
      <c r="AB9" s="56"/>
      <c r="AC9" s="57"/>
      <c r="AD9" s="58"/>
      <c r="AE9" s="6"/>
      <c r="AF9" s="6"/>
    </row>
    <row r="10" spans="1:32" ht="24" customHeight="1" thickTop="1" x14ac:dyDescent="0.4">
      <c r="A10" s="10"/>
      <c r="B10" s="174" t="s">
        <v>11</v>
      </c>
      <c r="C10" s="175"/>
      <c r="D10" s="175"/>
      <c r="E10" s="175"/>
      <c r="F10" s="175"/>
      <c r="G10" s="175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5"/>
      <c r="W10" s="30"/>
      <c r="X10" s="109" t="s">
        <v>48</v>
      </c>
      <c r="Y10" s="59"/>
      <c r="Z10" s="91" t="s">
        <v>50</v>
      </c>
      <c r="AA10" s="116"/>
      <c r="AB10" s="60"/>
      <c r="AC10" s="91" t="s">
        <v>51</v>
      </c>
      <c r="AD10" s="92"/>
      <c r="AE10" s="37"/>
      <c r="AF10" s="32"/>
    </row>
    <row r="11" spans="1:32" ht="36" customHeight="1" x14ac:dyDescent="0.4">
      <c r="A11" s="10"/>
      <c r="B11" s="165" t="s">
        <v>5</v>
      </c>
      <c r="C11" s="166"/>
      <c r="D11" s="166" t="s">
        <v>3</v>
      </c>
      <c r="E11" s="166"/>
      <c r="F11" s="166" t="s">
        <v>4</v>
      </c>
      <c r="G11" s="167"/>
      <c r="H11" s="12" t="s">
        <v>21</v>
      </c>
      <c r="J11" s="13" t="s">
        <v>14</v>
      </c>
      <c r="L11" s="13" t="s">
        <v>31</v>
      </c>
      <c r="N11" s="13" t="s">
        <v>15</v>
      </c>
      <c r="P11" s="168" t="s">
        <v>16</v>
      </c>
      <c r="Q11" s="162"/>
      <c r="R11" s="147"/>
      <c r="T11" s="168" t="s">
        <v>22</v>
      </c>
      <c r="U11" s="169"/>
      <c r="W11" s="35"/>
      <c r="X11" s="110"/>
      <c r="Y11" s="111" t="s">
        <v>34</v>
      </c>
      <c r="Z11" s="117"/>
      <c r="AA11" s="118"/>
      <c r="AB11" s="119" t="s">
        <v>49</v>
      </c>
      <c r="AC11" s="93"/>
      <c r="AD11" s="94"/>
      <c r="AE11" s="52"/>
      <c r="AF11" s="32"/>
    </row>
    <row r="12" spans="1:32" ht="20.100000000000001" customHeight="1" x14ac:dyDescent="0.4">
      <c r="A12" s="10"/>
      <c r="B12" s="153"/>
      <c r="C12" s="154"/>
      <c r="D12" s="154"/>
      <c r="E12" s="154"/>
      <c r="F12" s="154"/>
      <c r="G12" s="155"/>
      <c r="H12" s="4"/>
      <c r="I12" s="5" t="s">
        <v>12</v>
      </c>
      <c r="J12" s="5"/>
      <c r="K12" s="5" t="s">
        <v>12</v>
      </c>
      <c r="L12" s="5"/>
      <c r="M12" s="5" t="s">
        <v>12</v>
      </c>
      <c r="N12" s="5"/>
      <c r="O12" s="5" t="s">
        <v>12</v>
      </c>
      <c r="P12" s="5"/>
      <c r="Q12" s="5" t="s">
        <v>13</v>
      </c>
      <c r="R12" s="5"/>
      <c r="S12" s="5" t="s">
        <v>17</v>
      </c>
      <c r="T12" s="156" t="str">
        <f>IFERROR(ROUNDDOWN(H12*J12*L12*365*P12/R12,1),"")</f>
        <v/>
      </c>
      <c r="U12" s="157"/>
      <c r="W12" s="27"/>
      <c r="X12" s="139">
        <f>Z12-AC12</f>
        <v>0</v>
      </c>
      <c r="Y12" s="112"/>
      <c r="Z12" s="91">
        <f>T20</f>
        <v>0</v>
      </c>
      <c r="AA12" s="116"/>
      <c r="AB12" s="119"/>
      <c r="AC12" s="87">
        <f>T39</f>
        <v>0</v>
      </c>
      <c r="AD12" s="88"/>
      <c r="AE12" s="6"/>
      <c r="AF12" s="21"/>
    </row>
    <row r="13" spans="1:32" ht="20.100000000000001" customHeight="1" x14ac:dyDescent="0.4">
      <c r="A13" s="10"/>
      <c r="B13" s="153"/>
      <c r="C13" s="154"/>
      <c r="D13" s="154"/>
      <c r="E13" s="154"/>
      <c r="F13" s="154"/>
      <c r="G13" s="155"/>
      <c r="H13" s="4"/>
      <c r="I13" s="5" t="s">
        <v>12</v>
      </c>
      <c r="J13" s="5"/>
      <c r="K13" s="5" t="s">
        <v>12</v>
      </c>
      <c r="L13" s="5"/>
      <c r="M13" s="5" t="s">
        <v>12</v>
      </c>
      <c r="N13" s="5"/>
      <c r="O13" s="5" t="s">
        <v>12</v>
      </c>
      <c r="P13" s="5"/>
      <c r="Q13" s="5" t="s">
        <v>13</v>
      </c>
      <c r="R13" s="5"/>
      <c r="S13" s="5" t="s">
        <v>17</v>
      </c>
      <c r="T13" s="156" t="str">
        <f t="shared" ref="T13:T19" si="0">IFERROR(ROUNDDOWN(H13*J13*L13*365*P13/R13,1),"")</f>
        <v/>
      </c>
      <c r="U13" s="157"/>
      <c r="W13" s="27"/>
      <c r="X13" s="114"/>
      <c r="Y13" s="51"/>
      <c r="Z13" s="117"/>
      <c r="AA13" s="118"/>
      <c r="AB13" s="53"/>
      <c r="AC13" s="89"/>
      <c r="AD13" s="90"/>
      <c r="AE13" s="6"/>
      <c r="AF13" s="21"/>
    </row>
    <row r="14" spans="1:32" ht="20.100000000000001" customHeight="1" thickBot="1" x14ac:dyDescent="0.45">
      <c r="A14" s="10"/>
      <c r="B14" s="153"/>
      <c r="C14" s="154"/>
      <c r="D14" s="154"/>
      <c r="E14" s="154"/>
      <c r="F14" s="154"/>
      <c r="G14" s="155"/>
      <c r="H14" s="4"/>
      <c r="I14" s="5" t="s">
        <v>12</v>
      </c>
      <c r="J14" s="5"/>
      <c r="K14" s="5" t="s">
        <v>12</v>
      </c>
      <c r="L14" s="5"/>
      <c r="M14" s="5" t="s">
        <v>12</v>
      </c>
      <c r="N14" s="5"/>
      <c r="O14" s="5" t="s">
        <v>12</v>
      </c>
      <c r="P14" s="5"/>
      <c r="Q14" s="5" t="s">
        <v>13</v>
      </c>
      <c r="R14" s="5"/>
      <c r="S14" s="5" t="s">
        <v>17</v>
      </c>
      <c r="T14" s="156" t="str">
        <f t="shared" si="0"/>
        <v/>
      </c>
      <c r="U14" s="157"/>
      <c r="W14" s="14"/>
      <c r="X14" s="15"/>
      <c r="Y14" s="61"/>
      <c r="Z14" s="15"/>
      <c r="AA14" s="62"/>
      <c r="AB14" s="15"/>
      <c r="AC14" s="15"/>
      <c r="AD14" s="15"/>
      <c r="AE14" s="47"/>
      <c r="AF14" s="21"/>
    </row>
    <row r="15" spans="1:32" ht="20.100000000000001" customHeight="1" x14ac:dyDescent="0.4">
      <c r="A15" s="10"/>
      <c r="B15" s="153"/>
      <c r="C15" s="154"/>
      <c r="D15" s="154"/>
      <c r="E15" s="154"/>
      <c r="F15" s="154"/>
      <c r="G15" s="155"/>
      <c r="H15" s="4"/>
      <c r="I15" s="5" t="s">
        <v>12</v>
      </c>
      <c r="J15" s="5"/>
      <c r="K15" s="5" t="s">
        <v>12</v>
      </c>
      <c r="L15" s="5"/>
      <c r="M15" s="5" t="s">
        <v>12</v>
      </c>
      <c r="N15" s="5"/>
      <c r="O15" s="5" t="s">
        <v>12</v>
      </c>
      <c r="P15" s="5"/>
      <c r="Q15" s="5" t="s">
        <v>13</v>
      </c>
      <c r="R15" s="5"/>
      <c r="S15" s="5" t="s">
        <v>17</v>
      </c>
      <c r="T15" s="156" t="str">
        <f t="shared" si="0"/>
        <v/>
      </c>
      <c r="U15" s="157"/>
      <c r="W15" s="95" t="s">
        <v>47</v>
      </c>
      <c r="X15" s="96"/>
      <c r="Y15" s="96"/>
      <c r="Z15" s="96"/>
      <c r="AA15" s="96"/>
      <c r="AB15" s="96"/>
      <c r="AC15" s="96"/>
      <c r="AD15" s="96"/>
      <c r="AE15" s="97"/>
      <c r="AF15" s="21"/>
    </row>
    <row r="16" spans="1:32" ht="20.100000000000001" customHeight="1" x14ac:dyDescent="0.4">
      <c r="A16" s="10"/>
      <c r="B16" s="153"/>
      <c r="C16" s="154"/>
      <c r="D16" s="154"/>
      <c r="E16" s="154"/>
      <c r="F16" s="154"/>
      <c r="G16" s="155"/>
      <c r="H16" s="4"/>
      <c r="I16" s="5" t="s">
        <v>12</v>
      </c>
      <c r="J16" s="5"/>
      <c r="K16" s="5" t="s">
        <v>12</v>
      </c>
      <c r="L16" s="5"/>
      <c r="M16" s="5" t="s">
        <v>12</v>
      </c>
      <c r="N16" s="5"/>
      <c r="O16" s="5" t="s">
        <v>12</v>
      </c>
      <c r="P16" s="5"/>
      <c r="Q16" s="5" t="s">
        <v>13</v>
      </c>
      <c r="R16" s="5"/>
      <c r="S16" s="5" t="s">
        <v>17</v>
      </c>
      <c r="T16" s="156" t="str">
        <f t="shared" si="0"/>
        <v/>
      </c>
      <c r="U16" s="157"/>
      <c r="W16" s="98"/>
      <c r="X16" s="99"/>
      <c r="Y16" s="99"/>
      <c r="Z16" s="99"/>
      <c r="AA16" s="99"/>
      <c r="AB16" s="99"/>
      <c r="AC16" s="99"/>
      <c r="AD16" s="99"/>
      <c r="AE16" s="100"/>
      <c r="AF16" s="21"/>
    </row>
    <row r="17" spans="1:32" ht="20.100000000000001" customHeight="1" x14ac:dyDescent="0.4">
      <c r="A17" s="10"/>
      <c r="B17" s="153"/>
      <c r="C17" s="154"/>
      <c r="D17" s="154"/>
      <c r="E17" s="154"/>
      <c r="F17" s="154"/>
      <c r="G17" s="155"/>
      <c r="H17" s="4"/>
      <c r="I17" s="5" t="s">
        <v>12</v>
      </c>
      <c r="J17" s="5"/>
      <c r="K17" s="5" t="s">
        <v>12</v>
      </c>
      <c r="L17" s="5"/>
      <c r="M17" s="5" t="s">
        <v>12</v>
      </c>
      <c r="N17" s="5"/>
      <c r="O17" s="5" t="s">
        <v>12</v>
      </c>
      <c r="P17" s="5"/>
      <c r="Q17" s="5" t="s">
        <v>13</v>
      </c>
      <c r="R17" s="5"/>
      <c r="S17" s="5" t="s">
        <v>17</v>
      </c>
      <c r="T17" s="156" t="str">
        <f t="shared" si="0"/>
        <v/>
      </c>
      <c r="U17" s="157"/>
      <c r="V17" s="1"/>
      <c r="W17" s="30"/>
      <c r="X17" s="2"/>
      <c r="Y17" s="1"/>
      <c r="Z17" s="1"/>
      <c r="AA17" s="1"/>
      <c r="AB17" s="1"/>
      <c r="AC17" s="1"/>
      <c r="AD17" s="1"/>
      <c r="AE17" s="6"/>
      <c r="AF17" s="22"/>
    </row>
    <row r="18" spans="1:32" ht="20.100000000000001" customHeight="1" x14ac:dyDescent="0.4">
      <c r="A18" s="10"/>
      <c r="B18" s="153"/>
      <c r="C18" s="154"/>
      <c r="D18" s="154"/>
      <c r="E18" s="154"/>
      <c r="F18" s="154"/>
      <c r="G18" s="155"/>
      <c r="H18" s="4"/>
      <c r="I18" s="5" t="s">
        <v>12</v>
      </c>
      <c r="J18" s="5"/>
      <c r="K18" s="5" t="s">
        <v>12</v>
      </c>
      <c r="L18" s="5"/>
      <c r="M18" s="5" t="s">
        <v>12</v>
      </c>
      <c r="N18" s="5"/>
      <c r="O18" s="5" t="s">
        <v>12</v>
      </c>
      <c r="P18" s="5"/>
      <c r="Q18" s="5" t="s">
        <v>13</v>
      </c>
      <c r="R18" s="5"/>
      <c r="S18" s="5" t="s">
        <v>17</v>
      </c>
      <c r="T18" s="156" t="str">
        <f t="shared" si="0"/>
        <v/>
      </c>
      <c r="U18" s="157"/>
      <c r="W18" s="30"/>
      <c r="X18" s="115" t="s">
        <v>43</v>
      </c>
      <c r="Y18" s="38"/>
      <c r="Z18" s="115" t="s">
        <v>35</v>
      </c>
      <c r="AA18" s="2"/>
      <c r="AB18" s="145" t="s">
        <v>36</v>
      </c>
      <c r="AC18" s="146"/>
      <c r="AD18" s="131"/>
      <c r="AE18" s="20"/>
      <c r="AF18" s="11"/>
    </row>
    <row r="19" spans="1:32" ht="20.100000000000001" customHeight="1" x14ac:dyDescent="0.4">
      <c r="A19" s="10"/>
      <c r="B19" s="153"/>
      <c r="C19" s="154"/>
      <c r="D19" s="154"/>
      <c r="E19" s="154"/>
      <c r="F19" s="154"/>
      <c r="G19" s="155"/>
      <c r="H19" s="4"/>
      <c r="I19" s="5" t="s">
        <v>12</v>
      </c>
      <c r="J19" s="5"/>
      <c r="K19" s="5" t="s">
        <v>12</v>
      </c>
      <c r="L19" s="5"/>
      <c r="M19" s="5" t="s">
        <v>12</v>
      </c>
      <c r="N19" s="5"/>
      <c r="O19" s="5" t="s">
        <v>12</v>
      </c>
      <c r="P19" s="5"/>
      <c r="Q19" s="5" t="s">
        <v>13</v>
      </c>
      <c r="R19" s="5"/>
      <c r="S19" s="5" t="s">
        <v>17</v>
      </c>
      <c r="T19" s="156" t="str">
        <f t="shared" si="0"/>
        <v/>
      </c>
      <c r="U19" s="157"/>
      <c r="W19" s="30"/>
      <c r="X19" s="133"/>
      <c r="Y19" s="129" t="s">
        <v>34</v>
      </c>
      <c r="Z19" s="133"/>
      <c r="AA19" s="127" t="s">
        <v>12</v>
      </c>
      <c r="AB19" s="145"/>
      <c r="AC19" s="146"/>
      <c r="AD19" s="132"/>
      <c r="AE19" s="6"/>
      <c r="AF19" s="11"/>
    </row>
    <row r="20" spans="1:32" ht="20.100000000000001" customHeight="1" thickBot="1" x14ac:dyDescent="0.45">
      <c r="A20" s="10"/>
      <c r="B20" s="207" t="s">
        <v>38</v>
      </c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9"/>
      <c r="T20" s="151">
        <f>SUM(T12:T19)</f>
        <v>0</v>
      </c>
      <c r="U20" s="152"/>
      <c r="W20" s="30"/>
      <c r="X20" s="5">
        <f>IFERROR(ROUNDDOWN(Z20*0.0005,1),"")</f>
        <v>0</v>
      </c>
      <c r="Y20" s="130"/>
      <c r="Z20" s="5">
        <f>X12</f>
        <v>0</v>
      </c>
      <c r="AA20" s="128"/>
      <c r="AB20" s="103">
        <v>5.0000000000000001E-4</v>
      </c>
      <c r="AC20" s="147"/>
      <c r="AD20" s="41"/>
      <c r="AE20" s="37"/>
      <c r="AF20" s="11"/>
    </row>
    <row r="21" spans="1:32" ht="30" customHeight="1" x14ac:dyDescent="0.4">
      <c r="A21" s="10"/>
      <c r="B21" s="1"/>
      <c r="C21" s="1"/>
      <c r="D21" s="1"/>
      <c r="E21" s="1"/>
      <c r="F21" s="1"/>
      <c r="N21" s="1"/>
      <c r="Q21" s="1"/>
      <c r="S21" s="1"/>
      <c r="T21" s="1"/>
      <c r="U21" s="1"/>
      <c r="W21" s="35"/>
      <c r="X21" s="36"/>
      <c r="Y21" s="36"/>
      <c r="Z21" s="36"/>
      <c r="AA21" s="36"/>
      <c r="AB21" s="124"/>
      <c r="AC21" s="125"/>
      <c r="AD21" s="125"/>
      <c r="AE21" s="126"/>
      <c r="AF21" s="11"/>
    </row>
    <row r="22" spans="1:32" ht="30" customHeight="1" thickBot="1" x14ac:dyDescent="0.45">
      <c r="A22" s="10"/>
      <c r="B22" s="1"/>
      <c r="C22" s="1"/>
      <c r="D22" s="1"/>
      <c r="E22" s="1"/>
      <c r="F22" s="1"/>
      <c r="N22" s="1"/>
      <c r="Q22" s="1"/>
      <c r="S22" s="1"/>
      <c r="T22" s="1"/>
      <c r="U22" s="1"/>
      <c r="W22" s="27"/>
      <c r="X22" s="115" t="s">
        <v>44</v>
      </c>
      <c r="Y22" s="1"/>
      <c r="Z22" s="113" t="s">
        <v>37</v>
      </c>
      <c r="AA22" s="2"/>
      <c r="AB22" s="101" t="s">
        <v>36</v>
      </c>
      <c r="AC22" s="88"/>
      <c r="AD22" s="1"/>
      <c r="AE22" s="6"/>
      <c r="AF22" s="11"/>
    </row>
    <row r="23" spans="1:32" ht="24" customHeight="1" thickBot="1" x14ac:dyDescent="0.45">
      <c r="A23" s="10"/>
      <c r="B23" s="158" t="s">
        <v>25</v>
      </c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60"/>
      <c r="O23" s="160"/>
      <c r="P23" s="160"/>
      <c r="Q23" s="160"/>
      <c r="R23" s="160"/>
      <c r="S23" s="160"/>
      <c r="T23" s="160"/>
      <c r="U23" s="161"/>
      <c r="W23" s="27"/>
      <c r="X23" s="123"/>
      <c r="Y23" s="121" t="s">
        <v>34</v>
      </c>
      <c r="Z23" s="122"/>
      <c r="AA23" s="120" t="s">
        <v>12</v>
      </c>
      <c r="AB23" s="102"/>
      <c r="AC23" s="90"/>
      <c r="AD23" s="1"/>
      <c r="AE23" s="6"/>
      <c r="AF23" s="11"/>
    </row>
    <row r="24" spans="1:32" ht="24" customHeight="1" thickTop="1" x14ac:dyDescent="0.4">
      <c r="A24" s="10"/>
      <c r="B24" s="191" t="s">
        <v>26</v>
      </c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3"/>
      <c r="W24" s="27"/>
      <c r="X24" s="5">
        <f>IFERROR(ROUNDDOWN(Z24*0.0005,1),"")</f>
        <v>0</v>
      </c>
      <c r="Y24" s="121"/>
      <c r="Z24" s="5">
        <f>T20</f>
        <v>0</v>
      </c>
      <c r="AA24" s="120"/>
      <c r="AB24" s="103">
        <v>5.0000000000000001E-4</v>
      </c>
      <c r="AC24" s="104"/>
      <c r="AD24" s="1"/>
      <c r="AE24" s="6"/>
      <c r="AF24" s="11"/>
    </row>
    <row r="25" spans="1:32" ht="20.100000000000001" customHeight="1" x14ac:dyDescent="0.4">
      <c r="A25" s="10"/>
      <c r="B25" s="78" t="s">
        <v>3</v>
      </c>
      <c r="C25" s="5" t="s">
        <v>60</v>
      </c>
      <c r="D25" s="74" t="s">
        <v>4</v>
      </c>
      <c r="E25" s="5" t="s">
        <v>62</v>
      </c>
      <c r="F25" s="103" t="s">
        <v>0</v>
      </c>
      <c r="G25" s="147"/>
      <c r="H25" s="162" t="s">
        <v>32</v>
      </c>
      <c r="I25" s="162"/>
      <c r="J25" s="162"/>
      <c r="K25" s="147"/>
      <c r="L25" s="163" t="s">
        <v>1</v>
      </c>
      <c r="M25" s="164"/>
      <c r="N25" s="164"/>
      <c r="O25" s="103" t="s">
        <v>7</v>
      </c>
      <c r="P25" s="162"/>
      <c r="Q25" s="162"/>
      <c r="R25" s="147"/>
      <c r="S25" s="103" t="s">
        <v>10</v>
      </c>
      <c r="T25" s="162"/>
      <c r="U25" s="170"/>
      <c r="W25" s="27"/>
      <c r="X25" s="34"/>
      <c r="Y25" s="1"/>
      <c r="Z25" s="34"/>
      <c r="AA25" s="1"/>
      <c r="AB25" s="34"/>
      <c r="AC25" s="1"/>
      <c r="AE25" s="11"/>
      <c r="AF25" s="11"/>
    </row>
    <row r="26" spans="1:32" ht="20.100000000000001" customHeight="1" thickBot="1" x14ac:dyDescent="0.45">
      <c r="A26" s="10"/>
      <c r="B26" s="73"/>
      <c r="C26" s="72" t="s">
        <v>61</v>
      </c>
      <c r="D26" s="75"/>
      <c r="E26" s="71" t="s">
        <v>63</v>
      </c>
      <c r="F26" s="48"/>
      <c r="G26" s="4" t="s">
        <v>6</v>
      </c>
      <c r="H26" s="79"/>
      <c r="I26" s="7" t="s">
        <v>19</v>
      </c>
      <c r="J26" s="7"/>
      <c r="K26" s="4" t="s">
        <v>20</v>
      </c>
      <c r="L26" s="202"/>
      <c r="M26" s="203"/>
      <c r="N26" s="204"/>
      <c r="O26" s="206"/>
      <c r="P26" s="203"/>
      <c r="Q26" s="203"/>
      <c r="R26" s="204"/>
      <c r="S26" s="171"/>
      <c r="T26" s="147"/>
      <c r="U26" s="8" t="s">
        <v>29</v>
      </c>
      <c r="W26" s="27"/>
      <c r="X26" s="113" t="s">
        <v>46</v>
      </c>
      <c r="Y26" s="1"/>
      <c r="Z26" s="115" t="s">
        <v>43</v>
      </c>
      <c r="AA26" s="1"/>
      <c r="AB26" s="105" t="s">
        <v>53</v>
      </c>
      <c r="AC26" s="106"/>
      <c r="AE26" s="11"/>
      <c r="AF26" s="11"/>
    </row>
    <row r="27" spans="1:32" ht="20.100000000000001" customHeight="1" x14ac:dyDescent="0.4">
      <c r="A27" s="10"/>
      <c r="B27" s="172" t="s">
        <v>9</v>
      </c>
      <c r="C27" s="147"/>
      <c r="D27" s="103" t="s">
        <v>8</v>
      </c>
      <c r="E27" s="147"/>
      <c r="F27" s="103" t="s">
        <v>56</v>
      </c>
      <c r="G27" s="173"/>
      <c r="H27" s="177" t="s">
        <v>58</v>
      </c>
      <c r="I27" s="178"/>
      <c r="J27" s="179" t="s">
        <v>52</v>
      </c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1"/>
      <c r="W27" s="33"/>
      <c r="X27" s="114"/>
      <c r="Y27" s="54" t="s">
        <v>34</v>
      </c>
      <c r="Z27" s="114"/>
      <c r="AA27" s="50"/>
      <c r="AB27" s="107"/>
      <c r="AC27" s="108"/>
      <c r="AD27" s="31"/>
      <c r="AE27" s="32"/>
      <c r="AF27" s="11"/>
    </row>
    <row r="28" spans="1:32" ht="20.100000000000001" customHeight="1" thickBot="1" x14ac:dyDescent="0.45">
      <c r="A28" s="10"/>
      <c r="B28" s="68"/>
      <c r="C28" s="9" t="s">
        <v>2</v>
      </c>
      <c r="D28" s="65"/>
      <c r="E28" s="83" t="s">
        <v>2</v>
      </c>
      <c r="F28" s="65"/>
      <c r="G28" s="9" t="s">
        <v>59</v>
      </c>
      <c r="H28" s="80"/>
      <c r="I28" s="64" t="s">
        <v>57</v>
      </c>
      <c r="J28" s="182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4"/>
      <c r="W28" s="27"/>
      <c r="X28" s="5" t="str">
        <f>IFERROR(ROUNDDOWN((Z28/AB28*100),1),"")</f>
        <v/>
      </c>
      <c r="Y28" s="54"/>
      <c r="Z28" s="5">
        <f>X20</f>
        <v>0</v>
      </c>
      <c r="AA28" s="50"/>
      <c r="AB28" s="103">
        <f>X24</f>
        <v>0</v>
      </c>
      <c r="AC28" s="104"/>
      <c r="AD28" s="1"/>
      <c r="AE28" s="6"/>
      <c r="AF28" s="11"/>
    </row>
    <row r="29" spans="1:32" ht="24" customHeight="1" thickTop="1" x14ac:dyDescent="0.35">
      <c r="A29" s="10"/>
      <c r="B29" s="174" t="s">
        <v>27</v>
      </c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6"/>
      <c r="W29" s="27"/>
      <c r="X29" s="66"/>
      <c r="Y29" s="67"/>
      <c r="Z29" s="67"/>
      <c r="AA29" s="67"/>
      <c r="AB29" s="67"/>
      <c r="AC29" s="67"/>
      <c r="AD29" s="67"/>
      <c r="AE29" s="6"/>
      <c r="AF29" s="11"/>
    </row>
    <row r="30" spans="1:32" ht="36" customHeight="1" x14ac:dyDescent="0.4">
      <c r="A30" s="10"/>
      <c r="B30" s="165" t="s">
        <v>5</v>
      </c>
      <c r="C30" s="166"/>
      <c r="D30" s="166" t="s">
        <v>3</v>
      </c>
      <c r="E30" s="166"/>
      <c r="F30" s="166" t="s">
        <v>4</v>
      </c>
      <c r="G30" s="167"/>
      <c r="H30" s="12" t="s">
        <v>21</v>
      </c>
      <c r="J30" s="13" t="s">
        <v>14</v>
      </c>
      <c r="L30" s="13" t="s">
        <v>31</v>
      </c>
      <c r="N30" s="13" t="s">
        <v>15</v>
      </c>
      <c r="P30" s="168" t="s">
        <v>16</v>
      </c>
      <c r="Q30" s="162"/>
      <c r="R30" s="147"/>
      <c r="T30" s="168" t="s">
        <v>22</v>
      </c>
      <c r="U30" s="169"/>
      <c r="W30" s="27"/>
      <c r="X30" s="143" t="s">
        <v>69</v>
      </c>
      <c r="Y30" s="143"/>
      <c r="Z30" s="143"/>
      <c r="AA30" s="143"/>
      <c r="AB30" s="143"/>
      <c r="AC30" s="143"/>
      <c r="AD30" s="143"/>
      <c r="AE30" s="6"/>
      <c r="AF30" s="11"/>
    </row>
    <row r="31" spans="1:32" ht="20.100000000000001" customHeight="1" thickBot="1" x14ac:dyDescent="0.2">
      <c r="A31" s="10"/>
      <c r="B31" s="153"/>
      <c r="C31" s="154"/>
      <c r="D31" s="154"/>
      <c r="E31" s="154"/>
      <c r="F31" s="154"/>
      <c r="G31" s="155"/>
      <c r="H31" s="4"/>
      <c r="I31" s="5" t="s">
        <v>12</v>
      </c>
      <c r="J31" s="5"/>
      <c r="K31" s="5" t="s">
        <v>12</v>
      </c>
      <c r="L31" s="5"/>
      <c r="M31" s="5" t="s">
        <v>12</v>
      </c>
      <c r="N31" s="5"/>
      <c r="O31" s="5" t="s">
        <v>12</v>
      </c>
      <c r="P31" s="5"/>
      <c r="Q31" s="5" t="s">
        <v>13</v>
      </c>
      <c r="R31" s="5"/>
      <c r="S31" s="5" t="s">
        <v>17</v>
      </c>
      <c r="T31" s="156" t="str">
        <f>IFERROR(ROUNDDOWN(H31*J31*L31*365*P31/R31,1),"")</f>
        <v/>
      </c>
      <c r="U31" s="157"/>
      <c r="V31" s="63"/>
      <c r="W31" s="27"/>
      <c r="X31" s="144"/>
      <c r="Y31" s="144"/>
      <c r="Z31" s="144"/>
      <c r="AA31" s="144"/>
      <c r="AB31" s="144"/>
      <c r="AC31" s="144"/>
      <c r="AD31" s="144"/>
      <c r="AE31" s="11"/>
      <c r="AF31" s="11"/>
    </row>
    <row r="32" spans="1:32" ht="20.100000000000001" customHeight="1" thickBot="1" x14ac:dyDescent="0.45">
      <c r="A32" s="10"/>
      <c r="B32" s="153"/>
      <c r="C32" s="154"/>
      <c r="D32" s="154"/>
      <c r="E32" s="154"/>
      <c r="F32" s="154"/>
      <c r="G32" s="155"/>
      <c r="H32" s="4"/>
      <c r="I32" s="5" t="s">
        <v>12</v>
      </c>
      <c r="J32" s="5"/>
      <c r="K32" s="5" t="s">
        <v>12</v>
      </c>
      <c r="L32" s="5"/>
      <c r="M32" s="5" t="s">
        <v>12</v>
      </c>
      <c r="N32" s="5"/>
      <c r="O32" s="5" t="s">
        <v>12</v>
      </c>
      <c r="P32" s="5"/>
      <c r="Q32" s="5" t="s">
        <v>13</v>
      </c>
      <c r="R32" s="5"/>
      <c r="S32" s="5" t="s">
        <v>17</v>
      </c>
      <c r="T32" s="156" t="str">
        <f t="shared" ref="T32:T38" si="1">IFERROR(ROUNDDOWN(H32*J32*L32*365*P32/R32,1),"")</f>
        <v/>
      </c>
      <c r="U32" s="157"/>
      <c r="W32" s="134" t="s">
        <v>45</v>
      </c>
      <c r="X32" s="135"/>
      <c r="Y32" s="135"/>
      <c r="Z32" s="135"/>
      <c r="AA32" s="135"/>
      <c r="AB32" s="135"/>
      <c r="AC32" s="135"/>
      <c r="AD32" s="135"/>
      <c r="AE32" s="136"/>
      <c r="AF32" s="11"/>
    </row>
    <row r="33" spans="1:32" ht="20.100000000000001" customHeight="1" x14ac:dyDescent="0.15">
      <c r="A33" s="10"/>
      <c r="B33" s="153"/>
      <c r="C33" s="154"/>
      <c r="D33" s="154"/>
      <c r="E33" s="154"/>
      <c r="F33" s="154"/>
      <c r="G33" s="155"/>
      <c r="H33" s="4"/>
      <c r="I33" s="5" t="s">
        <v>12</v>
      </c>
      <c r="J33" s="5"/>
      <c r="K33" s="5" t="s">
        <v>12</v>
      </c>
      <c r="L33" s="5"/>
      <c r="M33" s="5" t="s">
        <v>12</v>
      </c>
      <c r="N33" s="5"/>
      <c r="O33" s="5" t="s">
        <v>12</v>
      </c>
      <c r="P33" s="5"/>
      <c r="Q33" s="5" t="s">
        <v>13</v>
      </c>
      <c r="R33" s="5"/>
      <c r="S33" s="5" t="s">
        <v>17</v>
      </c>
      <c r="T33" s="156" t="str">
        <f t="shared" si="1"/>
        <v/>
      </c>
      <c r="U33" s="157"/>
      <c r="W33" s="44"/>
      <c r="X33" s="45"/>
      <c r="Y33" s="39"/>
      <c r="Z33" s="39"/>
      <c r="AA33" s="39"/>
      <c r="AB33" s="39"/>
      <c r="AC33" s="39"/>
      <c r="AD33" s="39"/>
      <c r="AE33" s="40"/>
      <c r="AF33" s="11"/>
    </row>
    <row r="34" spans="1:32" ht="20.100000000000001" customHeight="1" x14ac:dyDescent="0.4">
      <c r="A34" s="10"/>
      <c r="B34" s="153"/>
      <c r="C34" s="154"/>
      <c r="D34" s="154"/>
      <c r="E34" s="154"/>
      <c r="F34" s="154"/>
      <c r="G34" s="155"/>
      <c r="H34" s="4"/>
      <c r="I34" s="5" t="s">
        <v>12</v>
      </c>
      <c r="J34" s="5"/>
      <c r="K34" s="5" t="s">
        <v>12</v>
      </c>
      <c r="L34" s="5"/>
      <c r="M34" s="5" t="s">
        <v>12</v>
      </c>
      <c r="N34" s="5"/>
      <c r="O34" s="5" t="s">
        <v>12</v>
      </c>
      <c r="P34" s="5"/>
      <c r="Q34" s="5" t="s">
        <v>13</v>
      </c>
      <c r="R34" s="5"/>
      <c r="S34" s="5" t="s">
        <v>17</v>
      </c>
      <c r="T34" s="156" t="str">
        <f t="shared" si="1"/>
        <v/>
      </c>
      <c r="U34" s="157"/>
      <c r="W34" s="27"/>
      <c r="X34" s="141" t="s">
        <v>40</v>
      </c>
      <c r="Y34" s="1"/>
      <c r="Z34" s="141" t="s">
        <v>41</v>
      </c>
      <c r="AA34" s="1"/>
      <c r="AB34" s="137" t="s">
        <v>54</v>
      </c>
      <c r="AC34" s="1"/>
      <c r="AD34" s="139" t="s">
        <v>42</v>
      </c>
      <c r="AE34" s="6"/>
      <c r="AF34" s="11"/>
    </row>
    <row r="35" spans="1:32" ht="20.100000000000001" customHeight="1" x14ac:dyDescent="0.4">
      <c r="A35" s="10"/>
      <c r="B35" s="153"/>
      <c r="C35" s="154"/>
      <c r="D35" s="154"/>
      <c r="E35" s="154"/>
      <c r="F35" s="154"/>
      <c r="G35" s="155"/>
      <c r="H35" s="4"/>
      <c r="I35" s="5" t="s">
        <v>12</v>
      </c>
      <c r="J35" s="5"/>
      <c r="K35" s="5" t="s">
        <v>12</v>
      </c>
      <c r="L35" s="5"/>
      <c r="M35" s="5" t="s">
        <v>12</v>
      </c>
      <c r="N35" s="5"/>
      <c r="O35" s="5" t="s">
        <v>12</v>
      </c>
      <c r="P35" s="5"/>
      <c r="Q35" s="5" t="s">
        <v>13</v>
      </c>
      <c r="R35" s="5"/>
      <c r="S35" s="5" t="s">
        <v>17</v>
      </c>
      <c r="T35" s="156" t="str">
        <f t="shared" si="1"/>
        <v/>
      </c>
      <c r="U35" s="157"/>
      <c r="W35" s="10"/>
      <c r="X35" s="142"/>
      <c r="Y35" s="1" t="s">
        <v>28</v>
      </c>
      <c r="Z35" s="142"/>
      <c r="AA35" s="1" t="s">
        <v>28</v>
      </c>
      <c r="AB35" s="138"/>
      <c r="AC35" s="1" t="s">
        <v>17</v>
      </c>
      <c r="AD35" s="140"/>
      <c r="AE35" s="11"/>
      <c r="AF35" s="11"/>
    </row>
    <row r="36" spans="1:32" ht="20.100000000000001" customHeight="1" x14ac:dyDescent="0.4">
      <c r="A36" s="10"/>
      <c r="B36" s="153"/>
      <c r="C36" s="154"/>
      <c r="D36" s="154"/>
      <c r="E36" s="154"/>
      <c r="F36" s="154"/>
      <c r="G36" s="155"/>
      <c r="H36" s="4"/>
      <c r="I36" s="5" t="s">
        <v>12</v>
      </c>
      <c r="J36" s="5"/>
      <c r="K36" s="5" t="s">
        <v>12</v>
      </c>
      <c r="L36" s="5"/>
      <c r="M36" s="5" t="s">
        <v>12</v>
      </c>
      <c r="N36" s="5"/>
      <c r="O36" s="5" t="s">
        <v>12</v>
      </c>
      <c r="P36" s="5"/>
      <c r="Q36" s="5" t="s">
        <v>13</v>
      </c>
      <c r="R36" s="5"/>
      <c r="S36" s="5" t="s">
        <v>17</v>
      </c>
      <c r="T36" s="156" t="str">
        <f t="shared" si="1"/>
        <v/>
      </c>
      <c r="U36" s="157"/>
      <c r="W36" s="27"/>
      <c r="X36" s="49"/>
      <c r="Y36" s="43"/>
      <c r="Z36" s="5">
        <v>15</v>
      </c>
      <c r="AA36" s="42"/>
      <c r="AB36" s="5">
        <f>X20</f>
        <v>0</v>
      </c>
      <c r="AC36" s="41"/>
      <c r="AD36" s="49" t="str">
        <f>IFERROR(ROUNDDOWN(X36/Z36/AB36,0),"")</f>
        <v/>
      </c>
      <c r="AE36" s="11"/>
      <c r="AF36" s="11"/>
    </row>
    <row r="37" spans="1:32" ht="20.100000000000001" customHeight="1" x14ac:dyDescent="0.4">
      <c r="A37" s="10"/>
      <c r="B37" s="153"/>
      <c r="C37" s="154"/>
      <c r="D37" s="154"/>
      <c r="E37" s="154"/>
      <c r="F37" s="154"/>
      <c r="G37" s="155"/>
      <c r="H37" s="4"/>
      <c r="I37" s="5" t="s">
        <v>12</v>
      </c>
      <c r="J37" s="5"/>
      <c r="K37" s="5" t="s">
        <v>12</v>
      </c>
      <c r="L37" s="5"/>
      <c r="M37" s="5" t="s">
        <v>12</v>
      </c>
      <c r="N37" s="5"/>
      <c r="O37" s="5" t="s">
        <v>12</v>
      </c>
      <c r="P37" s="5"/>
      <c r="Q37" s="5" t="s">
        <v>13</v>
      </c>
      <c r="R37" s="5"/>
      <c r="S37" s="5" t="s">
        <v>17</v>
      </c>
      <c r="T37" s="156" t="str">
        <f t="shared" si="1"/>
        <v/>
      </c>
      <c r="U37" s="157"/>
      <c r="W37" s="27"/>
      <c r="X37" s="81"/>
      <c r="AE37" s="11"/>
      <c r="AF37" s="11"/>
    </row>
    <row r="38" spans="1:32" ht="20.100000000000001" customHeight="1" x14ac:dyDescent="0.4">
      <c r="A38" s="10"/>
      <c r="B38" s="153"/>
      <c r="C38" s="154"/>
      <c r="D38" s="154"/>
      <c r="E38" s="154"/>
      <c r="F38" s="154"/>
      <c r="G38" s="155"/>
      <c r="H38" s="4"/>
      <c r="I38" s="5" t="s">
        <v>12</v>
      </c>
      <c r="J38" s="5"/>
      <c r="K38" s="5" t="s">
        <v>12</v>
      </c>
      <c r="L38" s="5"/>
      <c r="M38" s="5" t="s">
        <v>12</v>
      </c>
      <c r="N38" s="5"/>
      <c r="O38" s="5" t="s">
        <v>12</v>
      </c>
      <c r="P38" s="5"/>
      <c r="Q38" s="5" t="s">
        <v>13</v>
      </c>
      <c r="R38" s="5"/>
      <c r="S38" s="5" t="s">
        <v>17</v>
      </c>
      <c r="T38" s="156" t="str">
        <f t="shared" si="1"/>
        <v/>
      </c>
      <c r="U38" s="157"/>
      <c r="W38" s="27"/>
      <c r="AE38" s="6"/>
      <c r="AF38" s="11"/>
    </row>
    <row r="39" spans="1:32" ht="20.100000000000001" customHeight="1" thickBot="1" x14ac:dyDescent="0.45">
      <c r="A39" s="10"/>
      <c r="B39" s="148" t="s">
        <v>39</v>
      </c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50"/>
      <c r="T39" s="151">
        <f>IFERROR(SUM(T31:T38),"")</f>
        <v>0</v>
      </c>
      <c r="U39" s="152"/>
      <c r="W39" s="14"/>
      <c r="X39" s="46"/>
      <c r="Y39" s="15"/>
      <c r="Z39" s="15"/>
      <c r="AA39" s="15"/>
      <c r="AB39" s="15"/>
      <c r="AC39" s="15"/>
      <c r="AD39" s="15"/>
      <c r="AE39" s="47"/>
      <c r="AF39" s="11"/>
    </row>
    <row r="40" spans="1:32" ht="20.100000000000001" customHeight="1" x14ac:dyDescent="0.4">
      <c r="A40" s="10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1"/>
      <c r="U40" s="1"/>
      <c r="W40" s="1"/>
      <c r="X40" s="1"/>
      <c r="AF40" s="11"/>
    </row>
    <row r="41" spans="1:32" ht="20.100000000000001" customHeight="1" thickBot="1" x14ac:dyDescent="0.45">
      <c r="A41" s="18"/>
      <c r="B41" s="16"/>
      <c r="C41" s="16"/>
      <c r="D41" s="16"/>
      <c r="E41" s="16"/>
      <c r="F41" s="16"/>
      <c r="G41" s="16"/>
      <c r="H41" s="16"/>
      <c r="I41" s="15"/>
      <c r="J41" s="16"/>
      <c r="K41" s="15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</row>
    <row r="42" spans="1:32" ht="20.100000000000001" customHeight="1" x14ac:dyDescent="0.4">
      <c r="I42" s="3"/>
      <c r="K42" s="3"/>
    </row>
    <row r="43" spans="1:32" ht="24" customHeight="1" x14ac:dyDescent="0.4">
      <c r="I43" s="3"/>
      <c r="K43" s="3"/>
    </row>
    <row r="44" spans="1:32" ht="11.25" customHeight="1" x14ac:dyDescent="0.4">
      <c r="I44" s="3"/>
      <c r="K44" s="3"/>
    </row>
    <row r="45" spans="1:32" ht="11.25" customHeight="1" x14ac:dyDescent="0.4">
      <c r="I45" s="3"/>
      <c r="K45" s="3"/>
    </row>
    <row r="46" spans="1:32" ht="45" customHeight="1" x14ac:dyDescent="0.4">
      <c r="I46" s="3"/>
      <c r="K46" s="3"/>
    </row>
    <row r="47" spans="1:32" ht="33" customHeight="1" x14ac:dyDescent="0.4">
      <c r="I47" s="3"/>
      <c r="K47" s="3"/>
    </row>
    <row r="48" spans="1:32" x14ac:dyDescent="0.4">
      <c r="I48" s="3"/>
      <c r="K48" s="3"/>
    </row>
    <row r="49" s="3" customFormat="1" x14ac:dyDescent="0.4"/>
    <row r="50" s="3" customFormat="1" x14ac:dyDescent="0.4"/>
    <row r="51" s="3" customFormat="1" x14ac:dyDescent="0.4"/>
    <row r="52" s="3" customFormat="1" x14ac:dyDescent="0.4"/>
    <row r="53" s="3" customFormat="1" x14ac:dyDescent="0.4"/>
    <row r="54" s="3" customFormat="1" x14ac:dyDescent="0.4"/>
    <row r="55" s="3" customFormat="1" x14ac:dyDescent="0.4"/>
    <row r="56" s="3" customFormat="1" x14ac:dyDescent="0.4"/>
    <row r="57" s="3" customFormat="1" x14ac:dyDescent="0.4"/>
    <row r="58" s="3" customFormat="1" x14ac:dyDescent="0.4"/>
    <row r="59" s="3" customFormat="1" x14ac:dyDescent="0.4"/>
    <row r="60" s="3" customFormat="1" x14ac:dyDescent="0.4"/>
    <row r="61" s="3" customFormat="1" x14ac:dyDescent="0.4"/>
    <row r="62" s="3" customFormat="1" x14ac:dyDescent="0.4"/>
    <row r="63" s="3" customFormat="1" x14ac:dyDescent="0.4"/>
    <row r="64" s="3" customFormat="1" x14ac:dyDescent="0.4"/>
    <row r="65" s="3" customFormat="1" x14ac:dyDescent="0.4"/>
    <row r="66" s="3" customFormat="1" x14ac:dyDescent="0.4"/>
    <row r="67" s="3" customFormat="1" x14ac:dyDescent="0.4"/>
    <row r="68" s="3" customFormat="1" x14ac:dyDescent="0.4"/>
    <row r="69" s="3" customFormat="1" x14ac:dyDescent="0.4"/>
    <row r="70" s="3" customFormat="1" x14ac:dyDescent="0.4"/>
    <row r="71" s="3" customFormat="1" x14ac:dyDescent="0.4"/>
    <row r="72" s="3" customFormat="1" x14ac:dyDescent="0.4"/>
    <row r="73" s="3" customFormat="1" x14ac:dyDescent="0.4"/>
    <row r="74" s="3" customFormat="1" x14ac:dyDescent="0.4"/>
    <row r="75" s="3" customFormat="1" x14ac:dyDescent="0.4"/>
    <row r="76" s="3" customFormat="1" x14ac:dyDescent="0.4"/>
    <row r="77" s="3" customFormat="1" x14ac:dyDescent="0.4"/>
    <row r="78" s="3" customFormat="1" x14ac:dyDescent="0.4"/>
    <row r="79" s="3" customFormat="1" x14ac:dyDescent="0.4"/>
    <row r="80" s="3" customFormat="1" x14ac:dyDescent="0.4"/>
    <row r="81" s="3" customFormat="1" x14ac:dyDescent="0.4"/>
    <row r="82" s="3" customFormat="1" x14ac:dyDescent="0.4"/>
    <row r="83" s="3" customFormat="1" x14ac:dyDescent="0.4"/>
    <row r="84" s="3" customFormat="1" x14ac:dyDescent="0.4"/>
    <row r="85" s="3" customFormat="1" x14ac:dyDescent="0.4"/>
    <row r="86" s="3" customFormat="1" x14ac:dyDescent="0.4"/>
    <row r="87" s="3" customFormat="1" x14ac:dyDescent="0.4"/>
    <row r="88" s="3" customFormat="1" x14ac:dyDescent="0.4"/>
    <row r="89" s="3" customFormat="1" x14ac:dyDescent="0.4"/>
    <row r="90" s="3" customFormat="1" x14ac:dyDescent="0.4"/>
    <row r="91" s="3" customFormat="1" x14ac:dyDescent="0.4"/>
    <row r="92" s="3" customFormat="1" x14ac:dyDescent="0.4"/>
    <row r="93" s="3" customFormat="1" x14ac:dyDescent="0.4"/>
    <row r="94" s="3" customFormat="1" x14ac:dyDescent="0.4"/>
    <row r="95" s="3" customFormat="1" x14ac:dyDescent="0.4"/>
    <row r="96" s="3" customFormat="1" x14ac:dyDescent="0.4"/>
    <row r="97" s="3" customFormat="1" x14ac:dyDescent="0.4"/>
    <row r="98" s="3" customFormat="1" x14ac:dyDescent="0.4"/>
    <row r="99" s="3" customFormat="1" x14ac:dyDescent="0.4"/>
    <row r="100" s="3" customFormat="1" x14ac:dyDescent="0.4"/>
    <row r="101" s="3" customFormat="1" x14ac:dyDescent="0.4"/>
    <row r="102" s="3" customFormat="1" x14ac:dyDescent="0.4"/>
    <row r="103" s="3" customFormat="1" x14ac:dyDescent="0.4"/>
    <row r="104" s="3" customFormat="1" x14ac:dyDescent="0.4"/>
    <row r="105" s="3" customFormat="1" x14ac:dyDescent="0.4"/>
    <row r="106" s="3" customFormat="1" x14ac:dyDescent="0.4"/>
    <row r="107" s="3" customFormat="1" x14ac:dyDescent="0.4"/>
    <row r="108" s="3" customFormat="1" x14ac:dyDescent="0.4"/>
    <row r="109" s="3" customFormat="1" x14ac:dyDescent="0.4"/>
    <row r="110" s="3" customFormat="1" x14ac:dyDescent="0.4"/>
    <row r="111" s="3" customFormat="1" x14ac:dyDescent="0.4"/>
    <row r="112" s="3" customFormat="1" x14ac:dyDescent="0.4"/>
    <row r="113" s="3" customFormat="1" x14ac:dyDescent="0.4"/>
    <row r="114" s="3" customFormat="1" x14ac:dyDescent="0.4"/>
    <row r="115" s="3" customFormat="1" x14ac:dyDescent="0.4"/>
    <row r="116" s="3" customFormat="1" x14ac:dyDescent="0.4"/>
    <row r="117" s="3" customFormat="1" x14ac:dyDescent="0.4"/>
    <row r="118" s="3" customFormat="1" x14ac:dyDescent="0.4"/>
    <row r="119" s="3" customFormat="1" x14ac:dyDescent="0.4"/>
    <row r="120" s="3" customFormat="1" x14ac:dyDescent="0.4"/>
  </sheetData>
  <mergeCells count="148">
    <mergeCell ref="C2:G2"/>
    <mergeCell ref="K2:S2"/>
    <mergeCell ref="H2:J2"/>
    <mergeCell ref="D18:E18"/>
    <mergeCell ref="F18:G18"/>
    <mergeCell ref="T34:U34"/>
    <mergeCell ref="B15:C15"/>
    <mergeCell ref="F15:G15"/>
    <mergeCell ref="B16:C16"/>
    <mergeCell ref="D16:E16"/>
    <mergeCell ref="F16:G16"/>
    <mergeCell ref="B17:C17"/>
    <mergeCell ref="D17:E17"/>
    <mergeCell ref="F17:G17"/>
    <mergeCell ref="D15:E15"/>
    <mergeCell ref="B19:C19"/>
    <mergeCell ref="B24:U24"/>
    <mergeCell ref="T14:U14"/>
    <mergeCell ref="F8:G8"/>
    <mergeCell ref="S7:T7"/>
    <mergeCell ref="L26:N26"/>
    <mergeCell ref="L7:N7"/>
    <mergeCell ref="O26:R26"/>
    <mergeCell ref="B20:S20"/>
    <mergeCell ref="A1:AF1"/>
    <mergeCell ref="D8:E8"/>
    <mergeCell ref="P11:R11"/>
    <mergeCell ref="F11:G11"/>
    <mergeCell ref="F12:G12"/>
    <mergeCell ref="T18:U18"/>
    <mergeCell ref="T19:U19"/>
    <mergeCell ref="O25:R25"/>
    <mergeCell ref="D19:E19"/>
    <mergeCell ref="F19:G19"/>
    <mergeCell ref="T15:U15"/>
    <mergeCell ref="T16:U16"/>
    <mergeCell ref="T17:U17"/>
    <mergeCell ref="B18:C18"/>
    <mergeCell ref="B4:U4"/>
    <mergeCell ref="B5:U5"/>
    <mergeCell ref="B10:U10"/>
    <mergeCell ref="D11:E11"/>
    <mergeCell ref="B14:C14"/>
    <mergeCell ref="D14:E14"/>
    <mergeCell ref="F14:G14"/>
    <mergeCell ref="H6:K6"/>
    <mergeCell ref="L6:N6"/>
    <mergeCell ref="O6:R6"/>
    <mergeCell ref="T11:U11"/>
    <mergeCell ref="S6:U6"/>
    <mergeCell ref="O7:R7"/>
    <mergeCell ref="F6:G6"/>
    <mergeCell ref="T12:U12"/>
    <mergeCell ref="B11:C11"/>
    <mergeCell ref="B12:C12"/>
    <mergeCell ref="B8:C8"/>
    <mergeCell ref="D12:E12"/>
    <mergeCell ref="H8:I8"/>
    <mergeCell ref="J8:U9"/>
    <mergeCell ref="B23:U23"/>
    <mergeCell ref="F25:G25"/>
    <mergeCell ref="H25:K25"/>
    <mergeCell ref="L25:N25"/>
    <mergeCell ref="T20:U20"/>
    <mergeCell ref="B30:C30"/>
    <mergeCell ref="D30:E30"/>
    <mergeCell ref="F30:G30"/>
    <mergeCell ref="P30:R30"/>
    <mergeCell ref="T30:U30"/>
    <mergeCell ref="S25:U25"/>
    <mergeCell ref="S26:T26"/>
    <mergeCell ref="B27:C27"/>
    <mergeCell ref="D27:E27"/>
    <mergeCell ref="F27:G27"/>
    <mergeCell ref="B29:U29"/>
    <mergeCell ref="H27:I27"/>
    <mergeCell ref="J27:U28"/>
    <mergeCell ref="B35:C35"/>
    <mergeCell ref="D35:E35"/>
    <mergeCell ref="F35:G35"/>
    <mergeCell ref="T35:U35"/>
    <mergeCell ref="D34:E34"/>
    <mergeCell ref="F34:G34"/>
    <mergeCell ref="T31:U31"/>
    <mergeCell ref="B32:C32"/>
    <mergeCell ref="D32:E32"/>
    <mergeCell ref="F32:G32"/>
    <mergeCell ref="T32:U32"/>
    <mergeCell ref="B31:C31"/>
    <mergeCell ref="D31:E31"/>
    <mergeCell ref="F31:G31"/>
    <mergeCell ref="X12:X13"/>
    <mergeCell ref="B39:S39"/>
    <mergeCell ref="T39:U39"/>
    <mergeCell ref="B13:C13"/>
    <mergeCell ref="D13:E13"/>
    <mergeCell ref="F13:G13"/>
    <mergeCell ref="T13:U13"/>
    <mergeCell ref="B34:C34"/>
    <mergeCell ref="B38:C38"/>
    <mergeCell ref="D38:E38"/>
    <mergeCell ref="F38:G38"/>
    <mergeCell ref="T38:U38"/>
    <mergeCell ref="B36:C36"/>
    <mergeCell ref="D36:E36"/>
    <mergeCell ref="F36:G36"/>
    <mergeCell ref="T36:U36"/>
    <mergeCell ref="B37:C37"/>
    <mergeCell ref="D37:E37"/>
    <mergeCell ref="F37:G37"/>
    <mergeCell ref="T37:U37"/>
    <mergeCell ref="B33:C33"/>
    <mergeCell ref="D33:E33"/>
    <mergeCell ref="F33:G33"/>
    <mergeCell ref="T33:U33"/>
    <mergeCell ref="W15:AE16"/>
    <mergeCell ref="W32:AE32"/>
    <mergeCell ref="AB34:AB35"/>
    <mergeCell ref="AD34:AD35"/>
    <mergeCell ref="Z34:Z35"/>
    <mergeCell ref="X34:X35"/>
    <mergeCell ref="X30:AD31"/>
    <mergeCell ref="AB18:AC19"/>
    <mergeCell ref="AB20:AC20"/>
    <mergeCell ref="AC12:AD13"/>
    <mergeCell ref="AC10:AD11"/>
    <mergeCell ref="W7:AE8"/>
    <mergeCell ref="AB22:AC23"/>
    <mergeCell ref="AB24:AC24"/>
    <mergeCell ref="AB26:AC27"/>
    <mergeCell ref="AB28:AC28"/>
    <mergeCell ref="X10:X11"/>
    <mergeCell ref="Y11:Y12"/>
    <mergeCell ref="X26:X27"/>
    <mergeCell ref="Z26:Z27"/>
    <mergeCell ref="Z10:AA11"/>
    <mergeCell ref="Z12:AA13"/>
    <mergeCell ref="AB11:AB12"/>
    <mergeCell ref="AA23:AA24"/>
    <mergeCell ref="Y23:Y24"/>
    <mergeCell ref="Z22:Z23"/>
    <mergeCell ref="X22:X23"/>
    <mergeCell ref="AB21:AE21"/>
    <mergeCell ref="AA19:AA20"/>
    <mergeCell ref="Y19:Y20"/>
    <mergeCell ref="AD18:AD19"/>
    <mergeCell ref="Z18:Z19"/>
    <mergeCell ref="X18:X19"/>
  </mergeCells>
  <phoneticPr fontId="2"/>
  <dataValidations disablePrompts="1" count="3">
    <dataValidation type="list" showInputMessage="1" showErrorMessage="1" sqref="C7 C26" xr:uid="{186A353C-1367-4A84-BD6C-346300D0F3D8}">
      <formula1>"埋設,地上"</formula1>
    </dataValidation>
    <dataValidation type="list" showInputMessage="1" showErrorMessage="1" sqref="E7 E26" xr:uid="{3AF1F0BC-376F-4347-8233-63564F37A056}">
      <formula1>"FRP,RC"</formula1>
    </dataValidation>
    <dataValidation type="list" showInputMessage="1" showErrorMessage="1" sqref="H9 H28" xr:uid="{884DB976-85CE-4AF6-9838-727400D351DF}">
      <formula1>"50,60"</formula1>
    </dataValidation>
  </dataValidations>
  <pageMargins left="0.43307086614173229" right="3.937007874015748E-2" top="0.74803149606299213" bottom="0.74803149606299213" header="0.31496062992125984" footer="0.31496062992125984"/>
  <pageSetup paperSize="8"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全浄連</dc:creator>
  <cp:lastModifiedBy>加藤</cp:lastModifiedBy>
  <cp:lastPrinted>2024-03-14T07:21:59Z</cp:lastPrinted>
  <dcterms:created xsi:type="dcterms:W3CDTF">2019-03-26T05:44:40Z</dcterms:created>
  <dcterms:modified xsi:type="dcterms:W3CDTF">2026-04-10T05:31:32Z</dcterms:modified>
</cp:coreProperties>
</file>